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4\Закупки 2024\КФ АП (№126 ПЗ 2024) ОРУ-110, ОРУ-220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_FilterDatabase" localSheetId="0" hidden="1">деф.вед.!$A$16:$M$16</definedName>
    <definedName name="_xlnm.Print_Area" localSheetId="0">деф.вед.!$A$1:$L$62</definedName>
  </definedNames>
  <calcPr calcId="162913"/>
</workbook>
</file>

<file path=xl/calcChain.xml><?xml version="1.0" encoding="utf-8"?>
<calcChain xmlns="http://schemas.openxmlformats.org/spreadsheetml/2006/main">
  <c r="D56" i="2" l="1"/>
  <c r="G52" i="2" l="1"/>
  <c r="G45" i="2"/>
  <c r="G44" i="2"/>
  <c r="D55" i="2" l="1"/>
  <c r="D57" i="2" s="1"/>
</calcChain>
</file>

<file path=xl/sharedStrings.xml><?xml version="1.0" encoding="utf-8"?>
<sst xmlns="http://schemas.openxmlformats.org/spreadsheetml/2006/main" count="209" uniqueCount="120">
  <si>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</si>
  <si>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</si>
  <si>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</si>
  <si>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</si>
  <si>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</si>
  <si>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</si>
  <si>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</si>
  <si>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</si>
  <si>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</si>
  <si>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</si>
  <si>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</si>
  <si>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</si>
  <si>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</si>
  <si>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</si>
  <si>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</si>
  <si>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</si>
  <si>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</si>
  <si>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</si>
  <si>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</si>
  <si>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</si>
  <si>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</si>
  <si>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</si>
  <si>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</si>
  <si>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 xml:space="preserve">Главный инженер </t>
  </si>
  <si>
    <t>А.Н. Николаев</t>
  </si>
  <si>
    <t>Директор филиала 
ООО «ЕвроСибЭнерго-Гидрогенерация»
 Иркутская ГЭС</t>
  </si>
  <si>
    <t xml:space="preserve"> _________________В.А. Чеверда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</si>
  <si>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</si>
  <si>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</si>
  <si>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</si>
  <si>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</si>
  <si>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</si>
  <si>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Грунтовка ГФ-021</t>
  </si>
  <si>
    <t>Строительный мусор</t>
  </si>
  <si>
    <t>Очистка поверхности щетками</t>
  </si>
  <si>
    <t>Обеспыливание поверхности</t>
  </si>
  <si>
    <t>Приготовление безусадочных, быстротвердеющих составов тиксотропного типа однокомпонентных: вручную</t>
  </si>
  <si>
    <t>Уайт-спирит</t>
  </si>
  <si>
    <t>Огрунтовка металлических поверхностей за один раз: грунтовкой ГФ-021</t>
  </si>
  <si>
    <t>Ксилол нефтяной, марка А</t>
  </si>
  <si>
    <t xml:space="preserve">Подрядчик </t>
  </si>
  <si>
    <t>"___ " __________________2024г.</t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</si>
  <si>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 xml:space="preserve"> Ремонт кабельных каналов. Ремонт антикоррозийного покрытия металлоконструкций.</t>
    </r>
  </si>
  <si>
    <t>Снятие плит с каналов: при массе плит до 60 кг</t>
  </si>
  <si>
    <t>100 плит</t>
  </si>
  <si>
    <t>Разборка горизонтальных поверхностей бетонных конструкций при помощи отбойных молотков, бетон марки: 100 (деструктурированный бетон)</t>
  </si>
  <si>
    <t>Смеси сухие бетонные ремонтные тиксотропные, класс В60 (М800), F400, W16, безусадочные, быстротвердеющие</t>
  </si>
  <si>
    <t>Закрытие кабельного канала плитами: при массе плит до 60 кг</t>
  </si>
  <si>
    <t>Ремонт антикоррозионного покрытия металлоконструкций</t>
  </si>
  <si>
    <t>Обезжиривание поверхностей аппаратов и трубопроводов диаметром свыше 500 мм: уайт-спиритом</t>
  </si>
  <si>
    <t>Ветошь хлопчатобумажная цветная</t>
  </si>
  <si>
    <t>Окраска металлических огрунтованных поверхностей: эмалью КО-88 (два слоя)</t>
  </si>
  <si>
    <t>Эмаль кремнийорганическая термостойкая КО-88</t>
  </si>
  <si>
    <t>Растворитель Р-5</t>
  </si>
  <si>
    <t>Прочие работы</t>
  </si>
  <si>
    <t>Погрузка в автотранспортное средство: мусор строительный с погрузкой вручную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</si>
  <si>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</si>
  <si>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м реза</t>
  </si>
  <si>
    <t>Уголок стальной горячекатаный равнополочный, марки стали Ст3сп, Ст3пс, ширина полок 35-56 мм, толщина полки 3-5 мм</t>
  </si>
  <si>
    <t>Монтаж площадок с настилом и ограждением из листовой, рифленой, просечной и круглой стали</t>
  </si>
  <si>
    <t>Кислород газообразный технический</t>
  </si>
  <si>
    <t>Пропан-бутан смесь техническая</t>
  </si>
  <si>
    <t>Электроды сварочные для сварки низколегированных и углеродистых сталей Э46, диаметр 4 мм</t>
  </si>
  <si>
    <t>Гвозди строительные</t>
  </si>
  <si>
    <t>Растворитель Р-4</t>
  </si>
  <si>
    <t>Плита перекрытия</t>
  </si>
  <si>
    <t>мусор</t>
  </si>
  <si>
    <t>шт</t>
  </si>
  <si>
    <t>Средство высококачественное запечатывающее для ухода за бетонным полом, натуральный цвет</t>
  </si>
  <si>
    <t>л</t>
  </si>
  <si>
    <t>Плита перекрытия: П3-8</t>
  </si>
  <si>
    <t>Ведомость объемов работ №2</t>
  </si>
  <si>
    <t>Пpавобеpежное ОРУ-220 кВ инв.№ИРГ_008013 (ТГ0001506).</t>
  </si>
  <si>
    <t>Раздел 1. IGS01UMX12UU011UU08 ОРУ-220кВ</t>
  </si>
  <si>
    <t>1</t>
  </si>
  <si>
    <t>Резка стального профилированного настила (Резка металла по шаблону)</t>
  </si>
  <si>
    <t>Прокат просечно-вытяжной горячекатаный, марки стали Ст3пс, Ст3сп, ширина 700 мм, толщина 4 мм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</si>
  <si>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</si>
  <si>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</si>
  <si>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</si>
  <si>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</si>
  <si>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</si>
  <si>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</si>
  <si>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</si>
  <si>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</si>
  <si>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</si>
  <si>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</si>
  <si>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</si>
  <si>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</si>
  <si>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</si>
  <si>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</si>
  <si>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</si>
  <si>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Нанесение безусадочных, быстротвердеющих составов тиксотропного типа вручную в один слой, толщина слоя 20 мм, на поверхности бетонных и железобетонных конструкций: горизонтальные</t>
  </si>
  <si>
    <t>17</t>
  </si>
  <si>
    <t>Нанесение безусадочных, быстротвердеющих составов тиксотропного типа вручную в один слой, толщина слоя 150 мм, на поверхности бетонных и железобетонных конструкций: горизонтальные</t>
  </si>
  <si>
    <t>18</t>
  </si>
  <si>
    <t>19</t>
  </si>
  <si>
    <t>Разборка: железобетонных фундаментов</t>
  </si>
  <si>
    <t>Ацетилен газообразный технический</t>
  </si>
  <si>
    <t>20</t>
  </si>
  <si>
    <t>21</t>
  </si>
  <si>
    <t>Условия производства работ:  Производство ремонтно-строительных работ осуществляется внутри работающих трансформаторных и распределительных подстанций, в электропомещениях (щитовые, пультовые, подстанции, реакторные, распределительные устройства и пункты, кабельные шахты, тоннели и каналы, кабельные полуэтажи) с действующим электрооборудованием или кабельными линиями под напряжением  (поз. 1-19).</t>
  </si>
  <si>
    <t>Начальник ОЭЦ</t>
  </si>
  <si>
    <t>В.П. Гаримыко</t>
  </si>
  <si>
    <t>Разломка старых фундаментов под оборудование</t>
  </si>
  <si>
    <t>Изготовление и монтаж металлических переходных мостиков</t>
  </si>
  <si>
    <t>Замена плит,ремонт кабельных каналов и фундаментов</t>
  </si>
  <si>
    <t>Обезжиривание поверхностей уайт-спиритом</t>
  </si>
  <si>
    <t>22</t>
  </si>
  <si>
    <t>Размещение строительного мусора на полигоне АО "САХ" г. Иркутск.</t>
  </si>
  <si>
    <r>
      <t>0,18606</t>
    </r>
    <r>
      <rPr>
        <sz val="7"/>
        <color rgb="FF000000"/>
        <rFont val="Times New Roman"/>
        <family val="1"/>
        <charset val="204"/>
      </rPr>
      <t xml:space="preserve">
</t>
    </r>
    <r>
      <rPr>
        <i/>
        <sz val="7"/>
        <color rgb="FF000000"/>
        <rFont val="Times New Roman"/>
        <family val="1"/>
        <charset val="204"/>
      </rPr>
      <t>((0,07372+0,09436+0,01256)*1,03)</t>
    </r>
  </si>
  <si>
    <r>
      <t xml:space="preserve">0,2268
</t>
    </r>
    <r>
      <rPr>
        <i/>
        <sz val="7"/>
        <color rgb="FF000000"/>
        <rFont val="Times New Roman"/>
        <family val="1"/>
        <charset val="204"/>
      </rPr>
      <t>((0,12064+
0,09952)*1,03)</t>
    </r>
  </si>
  <si>
    <r>
      <t xml:space="preserve">42
</t>
    </r>
    <r>
      <rPr>
        <i/>
        <sz val="7"/>
        <color rgb="FF000000"/>
        <rFont val="Times New Roman"/>
        <family val="1"/>
        <charset val="204"/>
      </rPr>
      <t>(32,4+6,4+
3,2)</t>
    </r>
  </si>
  <si>
    <r>
      <t xml:space="preserve">0,4008
</t>
    </r>
    <r>
      <rPr>
        <i/>
        <sz val="7"/>
        <color rgb="FF000000"/>
        <rFont val="Times New Roman"/>
        <family val="1"/>
        <charset val="204"/>
      </rPr>
      <t>(0,20644+
0,19436)</t>
    </r>
  </si>
  <si>
    <r>
      <t xml:space="preserve">0,056
</t>
    </r>
    <r>
      <rPr>
        <i/>
        <sz val="7"/>
        <color rgb="FF000000"/>
        <rFont val="Times New Roman"/>
        <family val="1"/>
        <charset val="204"/>
      </rPr>
      <t>(0,01+
0,046)</t>
    </r>
  </si>
  <si>
    <r>
      <t xml:space="preserve">3
</t>
    </r>
    <r>
      <rPr>
        <i/>
        <sz val="7"/>
        <color rgb="FF000000"/>
        <rFont val="Times New Roman"/>
        <family val="1"/>
        <charset val="204"/>
      </rPr>
      <t>(1,2+1,8)</t>
    </r>
  </si>
  <si>
    <r>
      <t xml:space="preserve">0,294
</t>
    </r>
    <r>
      <rPr>
        <i/>
        <sz val="7"/>
        <color rgb="FF000000"/>
        <rFont val="Times New Roman"/>
        <family val="1"/>
        <charset val="204"/>
      </rPr>
      <t>(1.2*0,02+
1.8*0,15)</t>
    </r>
  </si>
  <si>
    <r>
      <t xml:space="preserve">569,772
</t>
    </r>
    <r>
      <rPr>
        <i/>
        <sz val="7"/>
        <color rgb="FF000000"/>
        <rFont val="Times New Roman"/>
        <family val="1"/>
        <charset val="204"/>
      </rPr>
      <t>(1938*0,012*100*0,02)+(1938*
0,018*100*0,15)</t>
    </r>
  </si>
  <si>
    <r>
      <t xml:space="preserve">15
</t>
    </r>
    <r>
      <rPr>
        <i/>
        <sz val="7"/>
        <color rgb="FF000000"/>
        <rFont val="Times New Roman"/>
        <family val="1"/>
        <charset val="204"/>
      </rPr>
      <t>(12,5*0,012*100)</t>
    </r>
  </si>
  <si>
    <r>
      <t>22,5</t>
    </r>
    <r>
      <rPr>
        <i/>
        <sz val="8"/>
        <color rgb="FF000000"/>
        <rFont val="Times New Roman"/>
        <family val="1"/>
        <charset val="204"/>
      </rPr>
      <t xml:space="preserve">
</t>
    </r>
    <r>
      <rPr>
        <i/>
        <sz val="7"/>
        <color rgb="FF000000"/>
        <rFont val="Times New Roman"/>
        <family val="1"/>
        <charset val="204"/>
      </rPr>
      <t>(12,5*0,018*100)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</si>
</sst>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.00000"/>
    <numFmt numFmtId="166" formatCode="0.0000"/>
    <numFmt numFmtId="167" formatCode="0.000000"/>
    <numFmt numFmtId="168" formatCode="0.0000000"/>
    <numFmt numFmtId="169" formatCode="0.0"/>
  </numFmts>
  <fonts count="27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i/>
      <sz val="7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0" fillId="0" borderId="0"/>
    <xf numFmtId="0" fontId="17" fillId="0" borderId="0"/>
    <xf numFmtId="0" fontId="20" fillId="0" borderId="0"/>
  </cellStyleXfs>
  <cellXfs count="140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Alignment="1"/>
    <xf numFmtId="0" fontId="9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8" fillId="0" borderId="0" xfId="1" applyFont="1" applyFill="1" applyAlignment="1">
      <alignment horizontal="right"/>
    </xf>
    <xf numFmtId="0" fontId="12" fillId="0" borderId="0" xfId="1" applyFont="1" applyFill="1" applyAlignment="1">
      <alignment horizontal="center"/>
    </xf>
    <xf numFmtId="0" fontId="12" fillId="0" borderId="0" xfId="1" applyNumberFormat="1" applyFont="1" applyFill="1" applyAlignment="1">
      <alignment horizontal="center" wrapText="1"/>
    </xf>
    <xf numFmtId="0" fontId="4" fillId="0" borderId="0" xfId="1" applyFont="1" applyFill="1" applyAlignment="1"/>
    <xf numFmtId="0" fontId="11" fillId="0" borderId="0" xfId="1" applyFont="1" applyFill="1" applyAlignment="1">
      <alignment horizontal="left"/>
    </xf>
    <xf numFmtId="0" fontId="4" fillId="0" borderId="0" xfId="0" applyFont="1" applyFill="1" applyAlignment="1"/>
    <xf numFmtId="0" fontId="3" fillId="0" borderId="0" xfId="0" applyFont="1" applyAlignment="1"/>
    <xf numFmtId="0" fontId="12" fillId="0" borderId="0" xfId="0" applyFont="1" applyFill="1" applyAlignment="1">
      <alignment horizontal="center"/>
    </xf>
    <xf numFmtId="0" fontId="12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" xfId="0" applyNumberFormat="1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horizontal="left"/>
    </xf>
    <xf numFmtId="49" fontId="15" fillId="0" borderId="0" xfId="0" applyNumberFormat="1" applyFont="1" applyFill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3" fillId="2" borderId="0" xfId="0" applyFont="1" applyFill="1"/>
    <xf numFmtId="0" fontId="3" fillId="0" borderId="0" xfId="0" applyFont="1"/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9" fillId="0" borderId="0" xfId="0" applyFont="1" applyFill="1" applyAlignment="1"/>
    <xf numFmtId="0" fontId="1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3" fillId="0" borderId="2" xfId="0" applyFont="1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2" xfId="0" applyFont="1" applyFill="1" applyBorder="1" applyAlignment="1">
      <alignment horizontal="center" vertical="top"/>
    </xf>
    <xf numFmtId="0" fontId="3" fillId="0" borderId="2" xfId="0" quotePrefix="1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21" fillId="0" borderId="2" xfId="0" quotePrefix="1" applyNumberFormat="1" applyFont="1" applyBorder="1" applyAlignment="1">
      <alignment horizontal="center" vertical="top" wrapText="1"/>
    </xf>
    <xf numFmtId="0" fontId="3" fillId="0" borderId="2" xfId="0" applyFont="1" applyBorder="1" applyAlignment="1"/>
    <xf numFmtId="0" fontId="21" fillId="0" borderId="2" xfId="0" applyFont="1" applyBorder="1" applyAlignment="1"/>
    <xf numFmtId="49" fontId="22" fillId="0" borderId="2" xfId="2" applyNumberFormat="1" applyFont="1" applyFill="1" applyBorder="1" applyAlignment="1" applyProtection="1">
      <alignment horizontal="center" vertical="top" wrapText="1"/>
    </xf>
    <xf numFmtId="0" fontId="22" fillId="0" borderId="12" xfId="2" applyNumberFormat="1" applyFont="1" applyFill="1" applyBorder="1" applyAlignment="1" applyProtection="1">
      <alignment horizontal="left" vertical="top" wrapText="1"/>
    </xf>
    <xf numFmtId="1" fontId="22" fillId="0" borderId="2" xfId="2" applyNumberFormat="1" applyFont="1" applyFill="1" applyBorder="1" applyAlignment="1" applyProtection="1">
      <alignment horizontal="center" vertical="top" wrapText="1"/>
    </xf>
    <xf numFmtId="165" fontId="22" fillId="0" borderId="2" xfId="2" applyNumberFormat="1" applyFont="1" applyFill="1" applyBorder="1" applyAlignment="1" applyProtection="1">
      <alignment horizontal="center" vertical="top" wrapText="1"/>
    </xf>
    <xf numFmtId="166" fontId="22" fillId="0" borderId="2" xfId="2" applyNumberFormat="1" applyFont="1" applyFill="1" applyBorder="1" applyAlignment="1" applyProtection="1">
      <alignment horizontal="center" vertical="top" wrapText="1"/>
    </xf>
    <xf numFmtId="2" fontId="22" fillId="0" borderId="2" xfId="2" applyNumberFormat="1" applyFont="1" applyFill="1" applyBorder="1" applyAlignment="1" applyProtection="1">
      <alignment horizontal="center" vertical="top" wrapText="1"/>
    </xf>
    <xf numFmtId="169" fontId="22" fillId="0" borderId="2" xfId="2" applyNumberFormat="1" applyFont="1" applyFill="1" applyBorder="1" applyAlignment="1" applyProtection="1">
      <alignment horizontal="center" vertical="top" wrapText="1"/>
    </xf>
    <xf numFmtId="164" fontId="22" fillId="0" borderId="2" xfId="2" applyNumberFormat="1" applyFont="1" applyFill="1" applyBorder="1" applyAlignment="1" applyProtection="1">
      <alignment horizontal="center" vertical="top" wrapText="1"/>
    </xf>
    <xf numFmtId="49" fontId="22" fillId="0" borderId="2" xfId="2" applyNumberFormat="1" applyFont="1" applyFill="1" applyBorder="1" applyAlignment="1" applyProtection="1">
      <alignment horizontal="left" vertical="top" wrapText="1"/>
    </xf>
    <xf numFmtId="167" fontId="22" fillId="0" borderId="2" xfId="2" applyNumberFormat="1" applyFont="1" applyFill="1" applyBorder="1" applyAlignment="1" applyProtection="1">
      <alignment horizontal="center" vertical="top" wrapText="1"/>
    </xf>
    <xf numFmtId="168" fontId="22" fillId="0" borderId="2" xfId="2" applyNumberFormat="1" applyFont="1" applyFill="1" applyBorder="1" applyAlignment="1" applyProtection="1">
      <alignment horizontal="center" vertical="top" wrapText="1"/>
    </xf>
    <xf numFmtId="0" fontId="3" fillId="0" borderId="14" xfId="0" applyFont="1" applyBorder="1"/>
    <xf numFmtId="0" fontId="3" fillId="0" borderId="14" xfId="0" applyFont="1" applyFill="1" applyBorder="1"/>
    <xf numFmtId="0" fontId="3" fillId="0" borderId="15" xfId="0" applyFont="1" applyFill="1" applyBorder="1"/>
    <xf numFmtId="0" fontId="3" fillId="0" borderId="17" xfId="0" applyFont="1" applyFill="1" applyBorder="1" applyAlignment="1">
      <alignment vertical="top"/>
    </xf>
    <xf numFmtId="49" fontId="22" fillId="0" borderId="16" xfId="2" applyNumberFormat="1" applyFont="1" applyFill="1" applyBorder="1" applyAlignment="1" applyProtection="1">
      <alignment horizontal="center" vertical="top" wrapText="1"/>
    </xf>
    <xf numFmtId="49" fontId="22" fillId="0" borderId="20" xfId="2" applyNumberFormat="1" applyFont="1" applyFill="1" applyBorder="1" applyAlignment="1" applyProtection="1">
      <alignment horizontal="center" vertical="top" wrapText="1"/>
    </xf>
    <xf numFmtId="0" fontId="22" fillId="0" borderId="21" xfId="2" applyNumberFormat="1" applyFont="1" applyFill="1" applyBorder="1" applyAlignment="1" applyProtection="1">
      <alignment horizontal="left" vertical="top" wrapText="1"/>
    </xf>
    <xf numFmtId="49" fontId="22" fillId="0" borderId="22" xfId="2" applyNumberFormat="1" applyFont="1" applyFill="1" applyBorder="1" applyAlignment="1" applyProtection="1">
      <alignment horizontal="center" vertical="top" wrapText="1"/>
    </xf>
    <xf numFmtId="166" fontId="22" fillId="0" borderId="22" xfId="2" applyNumberFormat="1" applyFont="1" applyFill="1" applyBorder="1" applyAlignment="1" applyProtection="1">
      <alignment horizontal="center" vertical="top" wrapText="1"/>
    </xf>
    <xf numFmtId="0" fontId="3" fillId="0" borderId="22" xfId="0" applyFont="1" applyBorder="1" applyAlignment="1">
      <alignment vertical="top" wrapText="1"/>
    </xf>
    <xf numFmtId="0" fontId="3" fillId="0" borderId="22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19" fillId="0" borderId="22" xfId="0" applyFont="1" applyBorder="1" applyAlignment="1">
      <alignment vertical="top" wrapText="1"/>
    </xf>
    <xf numFmtId="0" fontId="19" fillId="0" borderId="23" xfId="0" applyFont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166" fontId="3" fillId="0" borderId="2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center" vertical="center" wrapText="1"/>
    </xf>
    <xf numFmtId="49" fontId="22" fillId="0" borderId="18" xfId="2" applyNumberFormat="1" applyFont="1" applyFill="1" applyBorder="1" applyAlignment="1" applyProtection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2" fillId="0" borderId="24" xfId="2" applyNumberFormat="1" applyFont="1" applyFill="1" applyBorder="1" applyAlignment="1" applyProtection="1">
      <alignment horizontal="left" vertical="top" wrapText="1"/>
    </xf>
    <xf numFmtId="49" fontId="22" fillId="0" borderId="3" xfId="2" applyNumberFormat="1" applyFont="1" applyFill="1" applyBorder="1" applyAlignment="1" applyProtection="1">
      <alignment horizontal="center" vertical="top" wrapText="1"/>
    </xf>
    <xf numFmtId="166" fontId="22" fillId="0" borderId="3" xfId="2" applyNumberFormat="1" applyFont="1" applyFill="1" applyBorder="1" applyAlignment="1" applyProtection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/>
    </xf>
    <xf numFmtId="0" fontId="21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right" vertical="top"/>
    </xf>
    <xf numFmtId="0" fontId="3" fillId="0" borderId="25" xfId="0" applyFont="1" applyFill="1" applyBorder="1" applyAlignment="1">
      <alignment vertical="top"/>
    </xf>
    <xf numFmtId="49" fontId="22" fillId="0" borderId="2" xfId="2" applyNumberFormat="1" applyFont="1" applyFill="1" applyBorder="1" applyAlignment="1" applyProtection="1">
      <alignment horizontal="center" vertical="top" wrapText="1"/>
    </xf>
    <xf numFmtId="166" fontId="22" fillId="0" borderId="2" xfId="2" applyNumberFormat="1" applyFont="1" applyFill="1" applyBorder="1" applyAlignment="1" applyProtection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9" fillId="0" borderId="0" xfId="0" applyFont="1" applyFill="1" applyAlignment="1">
      <alignment horizontal="left" vertical="top" wrapText="1"/>
    </xf>
    <xf numFmtId="0" fontId="22" fillId="0" borderId="16" xfId="2" applyNumberFormat="1" applyFont="1" applyFill="1" applyBorder="1" applyAlignment="1" applyProtection="1">
      <alignment horizontal="left" vertical="center" wrapText="1"/>
    </xf>
    <xf numFmtId="0" fontId="22" fillId="0" borderId="2" xfId="2" applyNumberFormat="1" applyFont="1" applyFill="1" applyBorder="1" applyAlignment="1" applyProtection="1">
      <alignment horizontal="left" vertical="center" wrapText="1"/>
    </xf>
    <xf numFmtId="49" fontId="22" fillId="0" borderId="18" xfId="2" applyNumberFormat="1" applyFont="1" applyFill="1" applyBorder="1" applyAlignment="1" applyProtection="1">
      <alignment horizontal="center" vertical="top" wrapText="1"/>
    </xf>
    <xf numFmtId="49" fontId="22" fillId="0" borderId="19" xfId="2" applyNumberFormat="1" applyFont="1" applyFill="1" applyBorder="1" applyAlignment="1" applyProtection="1">
      <alignment horizontal="center" vertical="top" wrapText="1"/>
    </xf>
    <xf numFmtId="0" fontId="22" fillId="0" borderId="2" xfId="2" applyNumberFormat="1" applyFont="1" applyFill="1" applyBorder="1" applyAlignment="1" applyProtection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9" fillId="0" borderId="0" xfId="0" applyFont="1" applyFill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4" fillId="0" borderId="0" xfId="1" applyFont="1" applyFill="1" applyAlignment="1">
      <alignment horizontal="left" wrapText="1"/>
    </xf>
    <xf numFmtId="0" fontId="5" fillId="0" borderId="0" xfId="0" applyFont="1" applyAlignment="1">
      <alignment horizontal="center"/>
    </xf>
    <xf numFmtId="0" fontId="18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3" fillId="0" borderId="13" xfId="2" applyNumberFormat="1" applyFont="1" applyFill="1" applyBorder="1" applyAlignment="1" applyProtection="1">
      <alignment horizontal="left" vertical="center" wrapText="1"/>
    </xf>
    <xf numFmtId="0" fontId="23" fillId="0" borderId="14" xfId="2" applyNumberFormat="1" applyFont="1" applyFill="1" applyBorder="1" applyAlignment="1" applyProtection="1">
      <alignment horizontal="left" vertical="center" wrapText="1"/>
    </xf>
    <xf numFmtId="1" fontId="22" fillId="0" borderId="2" xfId="2" applyNumberFormat="1" applyFont="1" applyFill="1" applyBorder="1" applyAlignment="1" applyProtection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22" fillId="0" borderId="16" xfId="2" applyNumberFormat="1" applyFont="1" applyFill="1" applyBorder="1" applyAlignment="1" applyProtection="1">
      <alignment horizontal="center" vertical="top" wrapText="1"/>
    </xf>
    <xf numFmtId="164" fontId="22" fillId="0" borderId="2" xfId="2" applyNumberFormat="1" applyFont="1" applyFill="1" applyBorder="1" applyAlignment="1" applyProtection="1">
      <alignment horizontal="center" vertical="top" wrapText="1"/>
    </xf>
    <xf numFmtId="169" fontId="22" fillId="0" borderId="2" xfId="2" applyNumberFormat="1" applyFont="1" applyFill="1" applyBorder="1" applyAlignment="1" applyProtection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view="pageBreakPreview" topLeftCell="A35" zoomScaleNormal="100" zoomScaleSheetLayoutView="100" workbookViewId="0">
      <selection activeCell="H55" sqref="H55"/>
    </sheetView>
  </sheetViews>
  <sheetFormatPr defaultColWidth="9.140625" defaultRowHeight="12.75" outlineLevelCol="1" x14ac:dyDescent="0.2"/>
  <cols>
    <col min="1" max="1" width="5.5703125" style="41" customWidth="1"/>
    <col min="2" max="2" width="33.140625" style="41" customWidth="1"/>
    <col min="3" max="3" width="8.85546875" style="41" customWidth="1"/>
    <col min="4" max="4" width="8.5703125" style="41" customWidth="1"/>
    <col min="5" max="5" width="12.7109375" style="41" customWidth="1" outlineLevel="1"/>
    <col min="6" max="6" width="6.85546875" style="41" customWidth="1" outlineLevel="1"/>
    <col min="7" max="7" width="9.140625" style="41" customWidth="1" outlineLevel="1"/>
    <col min="8" max="8" width="12.140625" style="41" customWidth="1" outlineLevel="1"/>
    <col min="9" max="9" width="30.28515625" style="5" customWidth="1"/>
    <col min="10" max="10" width="9.140625" style="5"/>
    <col min="11" max="11" width="12" style="5" customWidth="1"/>
    <col min="12" max="12" width="9.85546875" style="5" customWidth="1"/>
    <col min="13" max="16384" width="9.140625" style="41"/>
  </cols>
  <sheetData>
    <row r="1" spans="1:12" s="8" customFormat="1" ht="15.75" hidden="1" customHeight="1" x14ac:dyDescent="0.25">
      <c r="A1" s="9"/>
      <c r="B1" s="10"/>
      <c r="C1" s="11"/>
      <c r="D1" s="9"/>
      <c r="E1" s="12"/>
      <c r="F1" s="13"/>
      <c r="G1" s="14"/>
      <c r="H1" s="14"/>
      <c r="I1" s="14"/>
      <c r="J1" s="14"/>
      <c r="K1" s="14"/>
      <c r="L1" s="15" t="s">
        <v>21</v>
      </c>
    </row>
    <row r="2" spans="1:12" s="7" customFormat="1" ht="19.899999999999999" customHeight="1" x14ac:dyDescent="0.25">
      <c r="A2" s="35" t="s">
        <v>17</v>
      </c>
      <c r="B2" s="36"/>
      <c r="C2" s="36"/>
      <c r="D2" s="16"/>
      <c r="E2" s="17"/>
      <c r="F2" s="18"/>
      <c r="G2" s="18"/>
      <c r="H2" s="18"/>
      <c r="I2" s="19" t="s">
        <v>20</v>
      </c>
      <c r="J2" s="20"/>
      <c r="K2" s="18"/>
      <c r="L2" s="21"/>
    </row>
    <row r="3" spans="1:12" s="7" customFormat="1" ht="47.25" customHeight="1" x14ac:dyDescent="0.25">
      <c r="A3" s="119" t="s">
        <v>18</v>
      </c>
      <c r="B3" s="119"/>
      <c r="C3" s="119"/>
      <c r="D3" s="16"/>
      <c r="E3" s="17"/>
      <c r="F3" s="18"/>
      <c r="G3" s="18"/>
      <c r="H3" s="18"/>
      <c r="I3" s="120" t="s">
        <v>25</v>
      </c>
      <c r="J3" s="120"/>
      <c r="K3" s="120"/>
      <c r="L3" s="120"/>
    </row>
    <row r="4" spans="1:12" s="7" customFormat="1" ht="31.5" customHeight="1" x14ac:dyDescent="0.25">
      <c r="A4" s="37" t="s">
        <v>19</v>
      </c>
      <c r="B4" s="36"/>
      <c r="C4" s="36"/>
      <c r="D4" s="16"/>
      <c r="E4" s="17"/>
      <c r="F4" s="18"/>
      <c r="G4" s="18"/>
      <c r="H4" s="18"/>
      <c r="I4" s="120" t="s">
        <v>26</v>
      </c>
      <c r="J4" s="120"/>
      <c r="K4" s="18"/>
      <c r="L4" s="21"/>
    </row>
    <row r="5" spans="1:12" s="20" customFormat="1" ht="21" customHeight="1" x14ac:dyDescent="0.25">
      <c r="A5" s="37" t="s">
        <v>22</v>
      </c>
      <c r="B5" s="38"/>
      <c r="C5" s="39"/>
      <c r="D5" s="22"/>
      <c r="E5" s="23"/>
      <c r="I5" s="24" t="s">
        <v>41</v>
      </c>
      <c r="L5" s="25"/>
    </row>
    <row r="6" spans="1:12" x14ac:dyDescent="0.2">
      <c r="A6" s="1"/>
      <c r="B6" s="45"/>
      <c r="C6" s="44"/>
      <c r="D6" s="42"/>
      <c r="F6" s="51"/>
      <c r="G6" s="43"/>
      <c r="H6" s="2"/>
    </row>
    <row r="7" spans="1:12" ht="18.75" x14ac:dyDescent="0.3">
      <c r="A7" s="121" t="s">
        <v>71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</row>
    <row r="8" spans="1:12" ht="6" customHeight="1" x14ac:dyDescent="0.3">
      <c r="A8" s="3"/>
      <c r="B8" s="3"/>
      <c r="C8" s="3"/>
      <c r="D8" s="3"/>
      <c r="E8" s="3"/>
      <c r="F8" s="3"/>
      <c r="G8" s="4"/>
      <c r="H8" s="4"/>
      <c r="I8" s="6"/>
      <c r="J8" s="6"/>
      <c r="K8" s="6"/>
      <c r="L8" s="6"/>
    </row>
    <row r="9" spans="1:12" ht="16.5" customHeight="1" x14ac:dyDescent="0.25">
      <c r="A9" s="122" t="s">
        <v>42</v>
      </c>
      <c r="B9" s="123"/>
      <c r="C9" s="123"/>
      <c r="D9" s="123"/>
      <c r="E9" s="123"/>
      <c r="F9" s="123"/>
      <c r="G9" s="123"/>
      <c r="H9" s="123"/>
      <c r="I9" s="123"/>
      <c r="J9" s="123"/>
      <c r="K9" s="123"/>
      <c r="L9" s="123"/>
    </row>
    <row r="10" spans="1:12" x14ac:dyDescent="0.2">
      <c r="A10" s="124" t="s">
        <v>4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</row>
    <row r="11" spans="1:12" ht="20.25" customHeight="1" x14ac:dyDescent="0.25">
      <c r="A11" s="125" t="s">
        <v>72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</row>
    <row r="12" spans="1:12" x14ac:dyDescent="0.2">
      <c r="A12" s="117" t="s">
        <v>5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</row>
    <row r="13" spans="1:12" ht="4.5" customHeight="1" thickBot="1" x14ac:dyDescent="0.35">
      <c r="A13" s="51"/>
      <c r="B13" s="3"/>
      <c r="C13" s="3"/>
      <c r="D13" s="3"/>
      <c r="E13" s="3"/>
      <c r="F13" s="3"/>
      <c r="G13" s="4"/>
      <c r="H13" s="4"/>
      <c r="I13" s="6"/>
      <c r="J13" s="6"/>
      <c r="K13" s="6"/>
      <c r="L13" s="6"/>
    </row>
    <row r="14" spans="1:12" ht="13.5" thickBot="1" x14ac:dyDescent="0.25">
      <c r="A14" s="130" t="s">
        <v>6</v>
      </c>
      <c r="B14" s="130" t="s">
        <v>7</v>
      </c>
      <c r="C14" s="127" t="s">
        <v>8</v>
      </c>
      <c r="D14" s="129"/>
      <c r="E14" s="127" t="s">
        <v>9</v>
      </c>
      <c r="F14" s="128"/>
      <c r="G14" s="128"/>
      <c r="H14" s="129"/>
      <c r="I14" s="127" t="s">
        <v>10</v>
      </c>
      <c r="J14" s="128"/>
      <c r="K14" s="128"/>
      <c r="L14" s="129"/>
    </row>
    <row r="15" spans="1:12" ht="57.75" customHeight="1" thickBot="1" x14ac:dyDescent="0.25">
      <c r="A15" s="131"/>
      <c r="B15" s="131"/>
      <c r="C15" s="26" t="s">
        <v>1</v>
      </c>
      <c r="D15" s="27" t="s">
        <v>11</v>
      </c>
      <c r="E15" s="26" t="s">
        <v>0</v>
      </c>
      <c r="F15" s="27" t="s">
        <v>1</v>
      </c>
      <c r="G15" s="94" t="s">
        <v>11</v>
      </c>
      <c r="H15" s="28" t="s">
        <v>12</v>
      </c>
      <c r="I15" s="26" t="s">
        <v>0</v>
      </c>
      <c r="J15" s="27" t="s">
        <v>1</v>
      </c>
      <c r="K15" s="26" t="s">
        <v>11</v>
      </c>
      <c r="L15" s="29" t="s">
        <v>13</v>
      </c>
    </row>
    <row r="16" spans="1:12" ht="13.5" thickBot="1" x14ac:dyDescent="0.25">
      <c r="A16" s="30">
        <v>1</v>
      </c>
      <c r="B16" s="31">
        <v>2</v>
      </c>
      <c r="C16" s="30">
        <v>3</v>
      </c>
      <c r="D16" s="31">
        <v>4</v>
      </c>
      <c r="E16" s="30">
        <v>5</v>
      </c>
      <c r="F16" s="31">
        <v>6</v>
      </c>
      <c r="G16" s="32">
        <v>7</v>
      </c>
      <c r="H16" s="33">
        <v>8</v>
      </c>
      <c r="I16" s="30">
        <v>9</v>
      </c>
      <c r="J16" s="31">
        <v>10</v>
      </c>
      <c r="K16" s="30">
        <v>11</v>
      </c>
      <c r="L16" s="34">
        <v>12</v>
      </c>
    </row>
    <row r="17" spans="1:12" x14ac:dyDescent="0.2">
      <c r="A17" s="132" t="s">
        <v>73</v>
      </c>
      <c r="B17" s="133"/>
      <c r="C17" s="133"/>
      <c r="D17" s="133"/>
      <c r="E17" s="77"/>
      <c r="F17" s="77"/>
      <c r="G17" s="77"/>
      <c r="H17" s="77"/>
      <c r="I17" s="78"/>
      <c r="J17" s="78"/>
      <c r="K17" s="78"/>
      <c r="L17" s="79"/>
    </row>
    <row r="18" spans="1:12" x14ac:dyDescent="0.2">
      <c r="A18" s="111" t="s">
        <v>105</v>
      </c>
      <c r="B18" s="112"/>
      <c r="C18" s="112"/>
      <c r="D18" s="112"/>
      <c r="E18" s="52"/>
      <c r="F18" s="62"/>
      <c r="G18" s="62"/>
      <c r="H18" s="57"/>
      <c r="I18" s="60"/>
      <c r="J18" s="61"/>
      <c r="K18" s="53"/>
      <c r="L18" s="80"/>
    </row>
    <row r="19" spans="1:12" ht="54" customHeight="1" x14ac:dyDescent="0.2">
      <c r="A19" s="113" t="s">
        <v>74</v>
      </c>
      <c r="B19" s="115" t="s">
        <v>75</v>
      </c>
      <c r="C19" s="106" t="s">
        <v>57</v>
      </c>
      <c r="D19" s="134" t="s">
        <v>112</v>
      </c>
      <c r="E19" s="116"/>
      <c r="F19" s="135"/>
      <c r="G19" s="135"/>
      <c r="H19" s="135"/>
      <c r="I19" s="67" t="s">
        <v>76</v>
      </c>
      <c r="J19" s="66" t="s">
        <v>14</v>
      </c>
      <c r="K19" s="69" t="s">
        <v>110</v>
      </c>
      <c r="L19" s="80" t="s">
        <v>40</v>
      </c>
    </row>
    <row r="20" spans="1:12" ht="53.25" customHeight="1" x14ac:dyDescent="0.2">
      <c r="A20" s="114"/>
      <c r="B20" s="115"/>
      <c r="C20" s="106"/>
      <c r="D20" s="134"/>
      <c r="E20" s="116"/>
      <c r="F20" s="136"/>
      <c r="G20" s="136"/>
      <c r="H20" s="136"/>
      <c r="I20" s="67" t="s">
        <v>58</v>
      </c>
      <c r="J20" s="66" t="s">
        <v>14</v>
      </c>
      <c r="K20" s="70" t="s">
        <v>111</v>
      </c>
      <c r="L20" s="80" t="s">
        <v>40</v>
      </c>
    </row>
    <row r="21" spans="1:12" ht="14.25" customHeight="1" x14ac:dyDescent="0.2">
      <c r="A21" s="137" t="s">
        <v>77</v>
      </c>
      <c r="B21" s="115" t="s">
        <v>59</v>
      </c>
      <c r="C21" s="106" t="s">
        <v>14</v>
      </c>
      <c r="D21" s="107" t="s">
        <v>113</v>
      </c>
      <c r="E21" s="116"/>
      <c r="F21" s="116"/>
      <c r="G21" s="116"/>
      <c r="H21" s="116"/>
      <c r="I21" s="74" t="s">
        <v>60</v>
      </c>
      <c r="J21" s="66" t="s">
        <v>2</v>
      </c>
      <c r="K21" s="75">
        <v>0.54909600000000003</v>
      </c>
      <c r="L21" s="80" t="s">
        <v>40</v>
      </c>
    </row>
    <row r="22" spans="1:12" x14ac:dyDescent="0.2">
      <c r="A22" s="137"/>
      <c r="B22" s="115"/>
      <c r="C22" s="106"/>
      <c r="D22" s="107"/>
      <c r="E22" s="116"/>
      <c r="F22" s="116"/>
      <c r="G22" s="116"/>
      <c r="H22" s="116"/>
      <c r="I22" s="74" t="s">
        <v>61</v>
      </c>
      <c r="J22" s="66" t="s">
        <v>16</v>
      </c>
      <c r="K22" s="75">
        <v>0.164328</v>
      </c>
      <c r="L22" s="80" t="s">
        <v>40</v>
      </c>
    </row>
    <row r="23" spans="1:12" ht="42" customHeight="1" x14ac:dyDescent="0.2">
      <c r="A23" s="137"/>
      <c r="B23" s="115"/>
      <c r="C23" s="106"/>
      <c r="D23" s="107"/>
      <c r="E23" s="116"/>
      <c r="F23" s="116"/>
      <c r="G23" s="116"/>
      <c r="H23" s="116"/>
      <c r="I23" s="74" t="s">
        <v>62</v>
      </c>
      <c r="J23" s="66" t="s">
        <v>16</v>
      </c>
      <c r="K23" s="70">
        <v>1.6032</v>
      </c>
      <c r="L23" s="80" t="s">
        <v>40</v>
      </c>
    </row>
    <row r="24" spans="1:12" x14ac:dyDescent="0.2">
      <c r="A24" s="137"/>
      <c r="B24" s="115"/>
      <c r="C24" s="106"/>
      <c r="D24" s="107"/>
      <c r="E24" s="116"/>
      <c r="F24" s="116"/>
      <c r="G24" s="116"/>
      <c r="H24" s="116"/>
      <c r="I24" s="74" t="s">
        <v>63</v>
      </c>
      <c r="J24" s="66" t="s">
        <v>14</v>
      </c>
      <c r="K24" s="75">
        <v>3.9999999999999998E-6</v>
      </c>
      <c r="L24" s="80" t="s">
        <v>40</v>
      </c>
    </row>
    <row r="25" spans="1:12" x14ac:dyDescent="0.2">
      <c r="A25" s="137"/>
      <c r="B25" s="115"/>
      <c r="C25" s="106"/>
      <c r="D25" s="107"/>
      <c r="E25" s="116"/>
      <c r="F25" s="116"/>
      <c r="G25" s="116"/>
      <c r="H25" s="116"/>
      <c r="I25" s="74" t="s">
        <v>32</v>
      </c>
      <c r="J25" s="66" t="s">
        <v>14</v>
      </c>
      <c r="K25" s="76">
        <v>1.2420000000000001E-4</v>
      </c>
      <c r="L25" s="80" t="s">
        <v>40</v>
      </c>
    </row>
    <row r="26" spans="1:12" x14ac:dyDescent="0.2">
      <c r="A26" s="137"/>
      <c r="B26" s="115"/>
      <c r="C26" s="106"/>
      <c r="D26" s="107"/>
      <c r="E26" s="116"/>
      <c r="F26" s="116"/>
      <c r="G26" s="116"/>
      <c r="H26" s="116"/>
      <c r="I26" s="74" t="s">
        <v>64</v>
      </c>
      <c r="J26" s="66" t="s">
        <v>14</v>
      </c>
      <c r="K26" s="76">
        <v>2.4049999999999999E-4</v>
      </c>
      <c r="L26" s="80" t="s">
        <v>40</v>
      </c>
    </row>
    <row r="27" spans="1:12" x14ac:dyDescent="0.2">
      <c r="A27" s="81" t="s">
        <v>78</v>
      </c>
      <c r="B27" s="67" t="s">
        <v>35</v>
      </c>
      <c r="C27" s="66" t="s">
        <v>3</v>
      </c>
      <c r="D27" s="71">
        <v>32.619999999999997</v>
      </c>
      <c r="E27" s="65"/>
      <c r="F27" s="64"/>
      <c r="G27" s="64"/>
      <c r="H27" s="64"/>
      <c r="I27" s="52"/>
      <c r="J27" s="62"/>
      <c r="K27" s="63"/>
      <c r="L27" s="80"/>
    </row>
    <row r="28" spans="1:12" x14ac:dyDescent="0.2">
      <c r="A28" s="113" t="s">
        <v>79</v>
      </c>
      <c r="B28" s="115" t="s">
        <v>107</v>
      </c>
      <c r="C28" s="106" t="s">
        <v>15</v>
      </c>
      <c r="D28" s="107">
        <v>0.32619999999999999</v>
      </c>
      <c r="E28" s="116"/>
      <c r="F28" s="116"/>
      <c r="G28" s="116"/>
      <c r="H28" s="116"/>
      <c r="I28" s="74" t="s">
        <v>50</v>
      </c>
      <c r="J28" s="66" t="s">
        <v>16</v>
      </c>
      <c r="K28" s="73">
        <v>1.631</v>
      </c>
      <c r="L28" s="80" t="s">
        <v>40</v>
      </c>
    </row>
    <row r="29" spans="1:12" ht="26.25" customHeight="1" x14ac:dyDescent="0.2">
      <c r="A29" s="114"/>
      <c r="B29" s="115"/>
      <c r="C29" s="106"/>
      <c r="D29" s="107"/>
      <c r="E29" s="116"/>
      <c r="F29" s="116"/>
      <c r="G29" s="116"/>
      <c r="H29" s="116"/>
      <c r="I29" s="74" t="s">
        <v>37</v>
      </c>
      <c r="J29" s="66" t="s">
        <v>16</v>
      </c>
      <c r="K29" s="70">
        <v>10.7646</v>
      </c>
      <c r="L29" s="80" t="s">
        <v>40</v>
      </c>
    </row>
    <row r="30" spans="1:12" x14ac:dyDescent="0.2">
      <c r="A30" s="113" t="s">
        <v>80</v>
      </c>
      <c r="B30" s="115" t="s">
        <v>38</v>
      </c>
      <c r="C30" s="106" t="s">
        <v>15</v>
      </c>
      <c r="D30" s="107">
        <v>0.32619999999999999</v>
      </c>
      <c r="E30" s="116"/>
      <c r="F30" s="116"/>
      <c r="G30" s="116"/>
      <c r="H30" s="116"/>
      <c r="I30" s="74" t="s">
        <v>32</v>
      </c>
      <c r="J30" s="66" t="s">
        <v>14</v>
      </c>
      <c r="K30" s="76">
        <v>2.9358000000000001E-3</v>
      </c>
      <c r="L30" s="80" t="s">
        <v>40</v>
      </c>
    </row>
    <row r="31" spans="1:12" ht="24.75" customHeight="1" x14ac:dyDescent="0.2">
      <c r="A31" s="114"/>
      <c r="B31" s="115"/>
      <c r="C31" s="106"/>
      <c r="D31" s="107"/>
      <c r="E31" s="116"/>
      <c r="F31" s="116"/>
      <c r="G31" s="116"/>
      <c r="H31" s="116"/>
      <c r="I31" s="74" t="s">
        <v>39</v>
      </c>
      <c r="J31" s="66" t="s">
        <v>14</v>
      </c>
      <c r="K31" s="76">
        <v>4.8930000000000002E-4</v>
      </c>
      <c r="L31" s="80" t="s">
        <v>40</v>
      </c>
    </row>
    <row r="32" spans="1:12" ht="25.5" x14ac:dyDescent="0.2">
      <c r="A32" s="113" t="s">
        <v>81</v>
      </c>
      <c r="B32" s="115" t="s">
        <v>51</v>
      </c>
      <c r="C32" s="106" t="s">
        <v>15</v>
      </c>
      <c r="D32" s="107">
        <v>0.32619999999999999</v>
      </c>
      <c r="E32" s="116"/>
      <c r="F32" s="116"/>
      <c r="G32" s="116"/>
      <c r="H32" s="116"/>
      <c r="I32" s="74" t="s">
        <v>52</v>
      </c>
      <c r="J32" s="66" t="s">
        <v>14</v>
      </c>
      <c r="K32" s="75">
        <v>9.7859999999999996E-3</v>
      </c>
      <c r="L32" s="80" t="s">
        <v>40</v>
      </c>
    </row>
    <row r="33" spans="1:12" x14ac:dyDescent="0.2">
      <c r="A33" s="114"/>
      <c r="B33" s="115"/>
      <c r="C33" s="106"/>
      <c r="D33" s="107"/>
      <c r="E33" s="116"/>
      <c r="F33" s="116"/>
      <c r="G33" s="116"/>
      <c r="H33" s="116"/>
      <c r="I33" s="74" t="s">
        <v>53</v>
      </c>
      <c r="J33" s="66" t="s">
        <v>14</v>
      </c>
      <c r="K33" s="76">
        <v>1.9572000000000001E-3</v>
      </c>
      <c r="L33" s="80" t="s">
        <v>40</v>
      </c>
    </row>
    <row r="34" spans="1:12" x14ac:dyDescent="0.2">
      <c r="A34" s="111" t="s">
        <v>48</v>
      </c>
      <c r="B34" s="112"/>
      <c r="C34" s="112"/>
      <c r="D34" s="112"/>
      <c r="E34" s="64"/>
      <c r="F34" s="64"/>
      <c r="G34" s="64"/>
      <c r="H34" s="64"/>
      <c r="I34" s="54"/>
      <c r="J34" s="62"/>
      <c r="K34" s="62"/>
      <c r="L34" s="80"/>
    </row>
    <row r="35" spans="1:12" x14ac:dyDescent="0.2">
      <c r="A35" s="81" t="s">
        <v>82</v>
      </c>
      <c r="B35" s="67" t="s">
        <v>34</v>
      </c>
      <c r="C35" s="66" t="s">
        <v>3</v>
      </c>
      <c r="D35" s="72">
        <v>326.8</v>
      </c>
      <c r="E35" s="64"/>
      <c r="F35" s="64"/>
      <c r="G35" s="64"/>
      <c r="H35" s="64"/>
      <c r="I35" s="60"/>
      <c r="J35" s="61"/>
      <c r="K35" s="56"/>
      <c r="L35" s="80"/>
    </row>
    <row r="36" spans="1:12" x14ac:dyDescent="0.2">
      <c r="A36" s="81" t="s">
        <v>83</v>
      </c>
      <c r="B36" s="67" t="s">
        <v>35</v>
      </c>
      <c r="C36" s="66" t="s">
        <v>3</v>
      </c>
      <c r="D36" s="72">
        <v>326.8</v>
      </c>
      <c r="E36" s="64"/>
      <c r="F36" s="64"/>
      <c r="G36" s="64"/>
      <c r="H36" s="64"/>
      <c r="I36" s="52"/>
      <c r="J36" s="61"/>
      <c r="K36" s="56"/>
      <c r="L36" s="80"/>
    </row>
    <row r="37" spans="1:12" x14ac:dyDescent="0.2">
      <c r="A37" s="113" t="s">
        <v>84</v>
      </c>
      <c r="B37" s="115" t="s">
        <v>49</v>
      </c>
      <c r="C37" s="106" t="s">
        <v>15</v>
      </c>
      <c r="D37" s="138">
        <v>3.2679999999999998</v>
      </c>
      <c r="E37" s="116"/>
      <c r="F37" s="116"/>
      <c r="G37" s="116"/>
      <c r="H37" s="116"/>
      <c r="I37" s="74" t="s">
        <v>50</v>
      </c>
      <c r="J37" s="66" t="s">
        <v>16</v>
      </c>
      <c r="K37" s="71">
        <v>16.34</v>
      </c>
      <c r="L37" s="80" t="s">
        <v>40</v>
      </c>
    </row>
    <row r="38" spans="1:12" ht="27" customHeight="1" x14ac:dyDescent="0.2">
      <c r="A38" s="114"/>
      <c r="B38" s="115"/>
      <c r="C38" s="106"/>
      <c r="D38" s="138"/>
      <c r="E38" s="116"/>
      <c r="F38" s="116"/>
      <c r="G38" s="116"/>
      <c r="H38" s="116"/>
      <c r="I38" s="74" t="s">
        <v>37</v>
      </c>
      <c r="J38" s="66" t="s">
        <v>16</v>
      </c>
      <c r="K38" s="73">
        <v>107.84399999999999</v>
      </c>
      <c r="L38" s="80" t="s">
        <v>40</v>
      </c>
    </row>
    <row r="39" spans="1:12" x14ac:dyDescent="0.2">
      <c r="A39" s="113" t="s">
        <v>85</v>
      </c>
      <c r="B39" s="115" t="s">
        <v>38</v>
      </c>
      <c r="C39" s="106" t="s">
        <v>15</v>
      </c>
      <c r="D39" s="138">
        <v>3.2679999999999998</v>
      </c>
      <c r="E39" s="116"/>
      <c r="F39" s="116"/>
      <c r="G39" s="116"/>
      <c r="H39" s="116"/>
      <c r="I39" s="74" t="s">
        <v>32</v>
      </c>
      <c r="J39" s="66" t="s">
        <v>14</v>
      </c>
      <c r="K39" s="75">
        <v>2.9412000000000001E-2</v>
      </c>
      <c r="L39" s="80" t="s">
        <v>40</v>
      </c>
    </row>
    <row r="40" spans="1:12" ht="30.75" customHeight="1" x14ac:dyDescent="0.2">
      <c r="A40" s="114"/>
      <c r="B40" s="115"/>
      <c r="C40" s="106"/>
      <c r="D40" s="138"/>
      <c r="E40" s="116"/>
      <c r="F40" s="116"/>
      <c r="G40" s="116"/>
      <c r="H40" s="116"/>
      <c r="I40" s="74" t="s">
        <v>39</v>
      </c>
      <c r="J40" s="66" t="s">
        <v>14</v>
      </c>
      <c r="K40" s="75">
        <v>4.9020000000000001E-3</v>
      </c>
      <c r="L40" s="80" t="s">
        <v>40</v>
      </c>
    </row>
    <row r="41" spans="1:12" ht="25.5" x14ac:dyDescent="0.2">
      <c r="A41" s="113" t="s">
        <v>86</v>
      </c>
      <c r="B41" s="115" t="s">
        <v>51</v>
      </c>
      <c r="C41" s="106" t="s">
        <v>15</v>
      </c>
      <c r="D41" s="138">
        <v>3.2679999999999998</v>
      </c>
      <c r="E41" s="116"/>
      <c r="F41" s="116"/>
      <c r="G41" s="116"/>
      <c r="H41" s="116"/>
      <c r="I41" s="74" t="s">
        <v>52</v>
      </c>
      <c r="J41" s="66" t="s">
        <v>14</v>
      </c>
      <c r="K41" s="69">
        <v>9.8040000000000002E-2</v>
      </c>
      <c r="L41" s="80" t="s">
        <v>40</v>
      </c>
    </row>
    <row r="42" spans="1:12" x14ac:dyDescent="0.2">
      <c r="A42" s="114"/>
      <c r="B42" s="115"/>
      <c r="C42" s="106"/>
      <c r="D42" s="138"/>
      <c r="E42" s="116"/>
      <c r="F42" s="116"/>
      <c r="G42" s="116"/>
      <c r="H42" s="116"/>
      <c r="I42" s="74" t="s">
        <v>53</v>
      </c>
      <c r="J42" s="66" t="s">
        <v>14</v>
      </c>
      <c r="K42" s="75">
        <v>1.9608E-2</v>
      </c>
      <c r="L42" s="80" t="s">
        <v>40</v>
      </c>
    </row>
    <row r="43" spans="1:12" x14ac:dyDescent="0.2">
      <c r="A43" s="111" t="s">
        <v>106</v>
      </c>
      <c r="B43" s="112"/>
      <c r="C43" s="112"/>
      <c r="D43" s="112"/>
      <c r="E43" s="64"/>
      <c r="F43" s="64"/>
      <c r="G43" s="64"/>
      <c r="H43" s="64"/>
      <c r="I43" s="52"/>
      <c r="J43" s="62"/>
      <c r="K43" s="56"/>
      <c r="L43" s="80"/>
    </row>
    <row r="44" spans="1:12" ht="29.25" customHeight="1" x14ac:dyDescent="0.2">
      <c r="A44" s="81" t="s">
        <v>87</v>
      </c>
      <c r="B44" s="67" t="s">
        <v>43</v>
      </c>
      <c r="C44" s="66" t="s">
        <v>44</v>
      </c>
      <c r="D44" s="71">
        <v>0.45</v>
      </c>
      <c r="E44" s="52" t="s">
        <v>65</v>
      </c>
      <c r="F44" s="62" t="s">
        <v>14</v>
      </c>
      <c r="G44" s="62">
        <f>0.0725*45</f>
        <v>3.2624999999999997</v>
      </c>
      <c r="H44" s="61" t="s">
        <v>66</v>
      </c>
      <c r="I44" s="60"/>
      <c r="J44" s="61"/>
      <c r="K44" s="56"/>
      <c r="L44" s="80"/>
    </row>
    <row r="45" spans="1:12" ht="57" customHeight="1" x14ac:dyDescent="0.2">
      <c r="A45" s="81" t="s">
        <v>88</v>
      </c>
      <c r="B45" s="67" t="s">
        <v>45</v>
      </c>
      <c r="C45" s="66" t="s">
        <v>2</v>
      </c>
      <c r="D45" s="73" t="s">
        <v>114</v>
      </c>
      <c r="E45" s="91" t="s">
        <v>33</v>
      </c>
      <c r="F45" s="55" t="s">
        <v>14</v>
      </c>
      <c r="G45" s="92">
        <f>0.056*2.4</f>
        <v>0.13439999999999999</v>
      </c>
      <c r="H45" s="93" t="s">
        <v>66</v>
      </c>
      <c r="I45" s="52"/>
      <c r="J45" s="62"/>
      <c r="K45" s="63"/>
      <c r="L45" s="80"/>
    </row>
    <row r="46" spans="1:12" ht="21.75" x14ac:dyDescent="0.2">
      <c r="A46" s="81" t="s">
        <v>89</v>
      </c>
      <c r="B46" s="67" t="s">
        <v>35</v>
      </c>
      <c r="C46" s="66" t="s">
        <v>3</v>
      </c>
      <c r="D46" s="68" t="s">
        <v>115</v>
      </c>
      <c r="E46" s="64"/>
      <c r="F46" s="64"/>
      <c r="G46" s="64"/>
      <c r="H46" s="64"/>
      <c r="I46" s="52"/>
      <c r="J46" s="62"/>
      <c r="K46" s="63"/>
      <c r="L46" s="80"/>
    </row>
    <row r="47" spans="1:12" ht="51" x14ac:dyDescent="0.2">
      <c r="A47" s="81" t="s">
        <v>90</v>
      </c>
      <c r="B47" s="67" t="s">
        <v>36</v>
      </c>
      <c r="C47" s="66" t="s">
        <v>2</v>
      </c>
      <c r="D47" s="73" t="s">
        <v>116</v>
      </c>
      <c r="E47" s="64"/>
      <c r="F47" s="64"/>
      <c r="G47" s="64"/>
      <c r="H47" s="64"/>
      <c r="I47" s="67" t="s">
        <v>46</v>
      </c>
      <c r="J47" s="66" t="s">
        <v>16</v>
      </c>
      <c r="K47" s="73" t="s">
        <v>117</v>
      </c>
      <c r="L47" s="80" t="s">
        <v>40</v>
      </c>
    </row>
    <row r="48" spans="1:12" ht="93" customHeight="1" x14ac:dyDescent="0.2">
      <c r="A48" s="81" t="s">
        <v>91</v>
      </c>
      <c r="B48" s="67" t="s">
        <v>92</v>
      </c>
      <c r="C48" s="66" t="s">
        <v>15</v>
      </c>
      <c r="D48" s="73">
        <v>1.2E-2</v>
      </c>
      <c r="E48" s="64"/>
      <c r="F48" s="64"/>
      <c r="G48" s="64"/>
      <c r="H48" s="64"/>
      <c r="I48" s="67" t="s">
        <v>68</v>
      </c>
      <c r="J48" s="66" t="s">
        <v>69</v>
      </c>
      <c r="K48" s="68" t="s">
        <v>118</v>
      </c>
      <c r="L48" s="80" t="s">
        <v>40</v>
      </c>
    </row>
    <row r="49" spans="1:13" ht="90.75" customHeight="1" x14ac:dyDescent="0.2">
      <c r="A49" s="81" t="s">
        <v>93</v>
      </c>
      <c r="B49" s="67" t="s">
        <v>94</v>
      </c>
      <c r="C49" s="66" t="s">
        <v>15</v>
      </c>
      <c r="D49" s="73">
        <v>1.7999999999999999E-2</v>
      </c>
      <c r="E49" s="50"/>
      <c r="F49" s="50"/>
      <c r="G49" s="50"/>
      <c r="H49" s="50"/>
      <c r="I49" s="67" t="s">
        <v>68</v>
      </c>
      <c r="J49" s="66" t="s">
        <v>69</v>
      </c>
      <c r="K49" s="72" t="s">
        <v>119</v>
      </c>
      <c r="L49" s="80" t="s">
        <v>40</v>
      </c>
    </row>
    <row r="50" spans="1:13" ht="25.5" x14ac:dyDescent="0.2">
      <c r="A50" s="81" t="s">
        <v>95</v>
      </c>
      <c r="B50" s="67" t="s">
        <v>47</v>
      </c>
      <c r="C50" s="66" t="s">
        <v>44</v>
      </c>
      <c r="D50" s="71">
        <v>0.45</v>
      </c>
      <c r="E50" s="64"/>
      <c r="F50" s="64"/>
      <c r="G50" s="64"/>
      <c r="H50" s="64"/>
      <c r="I50" s="67" t="s">
        <v>70</v>
      </c>
      <c r="J50" s="66" t="s">
        <v>67</v>
      </c>
      <c r="K50" s="68">
        <v>45</v>
      </c>
      <c r="L50" s="80" t="s">
        <v>40</v>
      </c>
    </row>
    <row r="51" spans="1:13" x14ac:dyDescent="0.2">
      <c r="A51" s="111" t="s">
        <v>104</v>
      </c>
      <c r="B51" s="112"/>
      <c r="C51" s="112"/>
      <c r="D51" s="112"/>
      <c r="E51" s="64"/>
      <c r="F51" s="64"/>
      <c r="G51" s="64"/>
      <c r="H51" s="64"/>
      <c r="I51" s="50"/>
      <c r="J51" s="62"/>
      <c r="K51" s="58"/>
      <c r="L51" s="80"/>
    </row>
    <row r="52" spans="1:13" ht="13.5" customHeight="1" x14ac:dyDescent="0.2">
      <c r="A52" s="137" t="s">
        <v>96</v>
      </c>
      <c r="B52" s="115" t="s">
        <v>97</v>
      </c>
      <c r="C52" s="106" t="s">
        <v>2</v>
      </c>
      <c r="D52" s="139">
        <v>0.3</v>
      </c>
      <c r="E52" s="115" t="s">
        <v>33</v>
      </c>
      <c r="F52" s="106" t="s">
        <v>14</v>
      </c>
      <c r="G52" s="138">
        <f>0.3*2.5</f>
        <v>0.75</v>
      </c>
      <c r="H52" s="139" t="s">
        <v>66</v>
      </c>
      <c r="I52" s="74" t="s">
        <v>98</v>
      </c>
      <c r="J52" s="66" t="s">
        <v>2</v>
      </c>
      <c r="K52" s="73">
        <v>7.8E-2</v>
      </c>
      <c r="L52" s="80" t="s">
        <v>40</v>
      </c>
    </row>
    <row r="53" spans="1:13" ht="17.25" customHeight="1" x14ac:dyDescent="0.2">
      <c r="A53" s="137"/>
      <c r="B53" s="115"/>
      <c r="C53" s="106"/>
      <c r="D53" s="139"/>
      <c r="E53" s="115"/>
      <c r="F53" s="106"/>
      <c r="G53" s="138"/>
      <c r="H53" s="139" t="s">
        <v>66</v>
      </c>
      <c r="I53" s="74" t="s">
        <v>60</v>
      </c>
      <c r="J53" s="66" t="s">
        <v>2</v>
      </c>
      <c r="K53" s="72">
        <v>0.6</v>
      </c>
      <c r="L53" s="80" t="s">
        <v>40</v>
      </c>
    </row>
    <row r="54" spans="1:13" x14ac:dyDescent="0.2">
      <c r="A54" s="111" t="s">
        <v>54</v>
      </c>
      <c r="B54" s="112"/>
      <c r="C54" s="112"/>
      <c r="D54" s="112"/>
      <c r="E54" s="50"/>
      <c r="F54" s="50"/>
      <c r="G54" s="50"/>
      <c r="H54" s="50"/>
      <c r="I54" s="60"/>
      <c r="J54" s="61"/>
      <c r="K54" s="59"/>
      <c r="L54" s="80"/>
    </row>
    <row r="55" spans="1:13" ht="38.25" x14ac:dyDescent="0.2">
      <c r="A55" s="81" t="s">
        <v>99</v>
      </c>
      <c r="B55" s="67" t="s">
        <v>55</v>
      </c>
      <c r="C55" s="66" t="s">
        <v>14</v>
      </c>
      <c r="D55" s="70">
        <f>G52+G45+G44</f>
        <v>4.1468999999999996</v>
      </c>
      <c r="E55" s="52"/>
      <c r="F55" s="62"/>
      <c r="G55" s="58"/>
      <c r="H55" s="60"/>
      <c r="I55" s="60"/>
      <c r="J55" s="61"/>
      <c r="K55" s="59"/>
      <c r="L55" s="80"/>
    </row>
    <row r="56" spans="1:13" ht="114.75" x14ac:dyDescent="0.2">
      <c r="A56" s="95" t="s">
        <v>100</v>
      </c>
      <c r="B56" s="97" t="s">
        <v>56</v>
      </c>
      <c r="C56" s="98" t="s">
        <v>14</v>
      </c>
      <c r="D56" s="99">
        <f>D55</f>
        <v>4.1468999999999996</v>
      </c>
      <c r="E56" s="100"/>
      <c r="F56" s="101"/>
      <c r="G56" s="102"/>
      <c r="H56" s="103"/>
      <c r="I56" s="103"/>
      <c r="J56" s="96"/>
      <c r="K56" s="104"/>
      <c r="L56" s="105"/>
    </row>
    <row r="57" spans="1:13" ht="33.75" customHeight="1" thickBot="1" x14ac:dyDescent="0.25">
      <c r="A57" s="82" t="s">
        <v>108</v>
      </c>
      <c r="B57" s="83" t="s">
        <v>109</v>
      </c>
      <c r="C57" s="84" t="s">
        <v>14</v>
      </c>
      <c r="D57" s="85">
        <f>D55</f>
        <v>4.1468999999999996</v>
      </c>
      <c r="E57" s="86"/>
      <c r="F57" s="87"/>
      <c r="G57" s="87"/>
      <c r="H57" s="88"/>
      <c r="I57" s="89"/>
      <c r="J57" s="89"/>
      <c r="K57" s="89"/>
      <c r="L57" s="90"/>
    </row>
    <row r="58" spans="1:13" ht="43.5" customHeight="1" x14ac:dyDescent="0.2">
      <c r="A58" s="108" t="s">
        <v>101</v>
      </c>
      <c r="B58" s="109"/>
      <c r="C58" s="109"/>
      <c r="D58" s="109"/>
      <c r="E58" s="109"/>
      <c r="F58" s="109"/>
      <c r="G58" s="109"/>
      <c r="H58" s="109"/>
      <c r="I58" s="109"/>
      <c r="J58" s="109"/>
      <c r="K58" s="109"/>
      <c r="L58" s="109"/>
    </row>
    <row r="60" spans="1:13" ht="18" customHeight="1" x14ac:dyDescent="0.25">
      <c r="A60" s="46" t="s">
        <v>23</v>
      </c>
      <c r="B60" s="46"/>
      <c r="C60" s="46"/>
      <c r="D60" s="46" t="s">
        <v>24</v>
      </c>
      <c r="E60" s="47"/>
      <c r="F60" s="118" t="s">
        <v>27</v>
      </c>
      <c r="G60" s="118"/>
      <c r="H60" s="118"/>
      <c r="I60" s="118"/>
      <c r="J60" s="118"/>
      <c r="K60" s="118"/>
      <c r="L60" s="118"/>
      <c r="M60" s="40"/>
    </row>
    <row r="61" spans="1:13" ht="26.25" customHeight="1" x14ac:dyDescent="0.25">
      <c r="A61" s="46" t="s">
        <v>102</v>
      </c>
      <c r="B61" s="46"/>
      <c r="C61" s="46"/>
      <c r="D61" s="46" t="s">
        <v>103</v>
      </c>
      <c r="E61" s="48"/>
      <c r="F61" s="110" t="s">
        <v>30</v>
      </c>
      <c r="G61" s="110"/>
      <c r="H61" s="110"/>
      <c r="I61" s="110"/>
      <c r="J61" s="41"/>
      <c r="K61" s="46" t="s">
        <v>31</v>
      </c>
      <c r="L61" s="46"/>
      <c r="M61" s="40"/>
    </row>
    <row r="62" spans="1:13" ht="26.25" customHeight="1" x14ac:dyDescent="0.25">
      <c r="A62" s="46" t="s">
        <v>28</v>
      </c>
      <c r="B62" s="46"/>
      <c r="C62" s="46"/>
      <c r="D62" s="49" t="s">
        <v>29</v>
      </c>
      <c r="E62" s="5"/>
      <c r="F62" s="110"/>
      <c r="G62" s="110"/>
      <c r="H62" s="110"/>
      <c r="I62" s="110"/>
      <c r="K62" s="41"/>
    </row>
  </sheetData>
  <autoFilter ref="A16:M16"/>
  <mergeCells count="94">
    <mergeCell ref="F52:F53"/>
    <mergeCell ref="G52:G53"/>
    <mergeCell ref="H52:H53"/>
    <mergeCell ref="A52:A53"/>
    <mergeCell ref="B52:B53"/>
    <mergeCell ref="C52:C53"/>
    <mergeCell ref="D52:D53"/>
    <mergeCell ref="E52:E53"/>
    <mergeCell ref="F39:F40"/>
    <mergeCell ref="G39:G40"/>
    <mergeCell ref="H39:H40"/>
    <mergeCell ref="A41:A42"/>
    <mergeCell ref="B41:B42"/>
    <mergeCell ref="C41:C42"/>
    <mergeCell ref="D41:D42"/>
    <mergeCell ref="E41:E42"/>
    <mergeCell ref="F41:F42"/>
    <mergeCell ref="G41:G42"/>
    <mergeCell ref="H41:H42"/>
    <mergeCell ref="A39:A40"/>
    <mergeCell ref="B39:B40"/>
    <mergeCell ref="C39:C40"/>
    <mergeCell ref="D39:D40"/>
    <mergeCell ref="E39:E40"/>
    <mergeCell ref="F37:F38"/>
    <mergeCell ref="G37:G38"/>
    <mergeCell ref="H37:H38"/>
    <mergeCell ref="A32:A33"/>
    <mergeCell ref="B32:B33"/>
    <mergeCell ref="C32:C33"/>
    <mergeCell ref="D32:D33"/>
    <mergeCell ref="E32:E33"/>
    <mergeCell ref="A37:A38"/>
    <mergeCell ref="B37:B38"/>
    <mergeCell ref="C37:C38"/>
    <mergeCell ref="D37:D38"/>
    <mergeCell ref="E37:E38"/>
    <mergeCell ref="E30:E31"/>
    <mergeCell ref="F30:F31"/>
    <mergeCell ref="G30:G31"/>
    <mergeCell ref="H30:H31"/>
    <mergeCell ref="F32:F33"/>
    <mergeCell ref="G32:G33"/>
    <mergeCell ref="H32:H33"/>
    <mergeCell ref="E19:E20"/>
    <mergeCell ref="F19:F20"/>
    <mergeCell ref="G19:G20"/>
    <mergeCell ref="H19:H20"/>
    <mergeCell ref="A21:A26"/>
    <mergeCell ref="B21:B26"/>
    <mergeCell ref="C21:C26"/>
    <mergeCell ref="D21:D26"/>
    <mergeCell ref="E21:E26"/>
    <mergeCell ref="F21:F26"/>
    <mergeCell ref="G21:G26"/>
    <mergeCell ref="H21:H26"/>
    <mergeCell ref="A17:D17"/>
    <mergeCell ref="A18:D18"/>
    <mergeCell ref="A19:A20"/>
    <mergeCell ref="B19:B20"/>
    <mergeCell ref="C19:C20"/>
    <mergeCell ref="D19:D20"/>
    <mergeCell ref="A12:L12"/>
    <mergeCell ref="F60:L60"/>
    <mergeCell ref="A3:C3"/>
    <mergeCell ref="I3:L3"/>
    <mergeCell ref="A7:L7"/>
    <mergeCell ref="A9:L9"/>
    <mergeCell ref="A10:L10"/>
    <mergeCell ref="I4:J4"/>
    <mergeCell ref="A11:L11"/>
    <mergeCell ref="I14:L14"/>
    <mergeCell ref="A14:A15"/>
    <mergeCell ref="B14:B15"/>
    <mergeCell ref="C14:D14"/>
    <mergeCell ref="E14:H14"/>
    <mergeCell ref="A28:A29"/>
    <mergeCell ref="B28:B29"/>
    <mergeCell ref="C28:C29"/>
    <mergeCell ref="D28:D29"/>
    <mergeCell ref="A58:L58"/>
    <mergeCell ref="F61:I62"/>
    <mergeCell ref="A54:D54"/>
    <mergeCell ref="A51:D51"/>
    <mergeCell ref="A43:D43"/>
    <mergeCell ref="A34:D34"/>
    <mergeCell ref="A30:A31"/>
    <mergeCell ref="B30:B31"/>
    <mergeCell ref="C30:C31"/>
    <mergeCell ref="E28:E29"/>
    <mergeCell ref="F28:F29"/>
    <mergeCell ref="G28:G29"/>
    <mergeCell ref="H28:H29"/>
    <mergeCell ref="D30:D31"/>
  </mergeCells>
  <pageMargins left="0.19685039370078741" right="0.15748031496062992" top="0.32" bottom="0.35" header="0.25" footer="0.19685039370078741"/>
  <pageSetup paperSize="9" scale="93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2024-05-20T06:23:42Z</cp:lastPrinted>
  <dcterms:created xsi:type="dcterms:W3CDTF">2002-02-11T05:58:42Z</dcterms:created>
  <dcterms:modified xsi:type="dcterms:W3CDTF">2024-05-21T01:36:49Z</dcterms:modified>
</cp:coreProperties>
</file>