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ОППР\_02_ПЛАН 13-1 ИГЭС\План ремонтных затрат Ф. 13-1 2024\Закупки 2024\КФ АП (№126 ПЗ 2024) ОРУ-110, ОРУ-220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_FilterDatabase" localSheetId="0" hidden="1">деф.вед.!$A$16:$M$16</definedName>
    <definedName name="_xlnm.Print_Area" localSheetId="0">деф.вед.!$A$1:$L$49</definedName>
  </definedNames>
  <calcPr calcId="162913"/>
</workbook>
</file>

<file path=xl/calcChain.xml><?xml version="1.0" encoding="utf-8"?>
<calcChain xmlns="http://schemas.openxmlformats.org/spreadsheetml/2006/main">
  <c r="D44" i="2" l="1"/>
  <c r="D43" i="2"/>
  <c r="G19" i="2" l="1"/>
  <c r="D42" i="2" s="1"/>
</calcChain>
</file>

<file path=xl/sharedStrings.xml><?xml version="1.0" encoding="utf-8"?>
<sst xmlns="http://schemas.openxmlformats.org/spreadsheetml/2006/main" count="135" uniqueCount="91">
  <si>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</si>
  <si>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</si>
  <si>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</si>
  <si>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</si>
  <si>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</si>
  <si>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</si>
  <si>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</si>
  <si>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</si>
  <si>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</si>
  <si>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</si>
  <si>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</si>
  <si>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</si>
  <si>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</si>
  <si>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</si>
  <si>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</si>
  <si>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100 м2</t>
  </si>
  <si>
    <t>кг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</si>
  <si>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</si>
  <si>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</si>
  <si>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</si>
  <si>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 xml:space="preserve">Утверждаю: </t>
  </si>
  <si>
    <t>Приложение №2 к  договору № 07-19 от "___"___________ 2019г.</t>
  </si>
  <si>
    <t>"___"  ___________ 2020г.</t>
  </si>
  <si>
    <t>Ведомость объемов работ №1</t>
  </si>
  <si>
    <t xml:space="preserve">Главный инженер </t>
  </si>
  <si>
    <t>А.Н. Николаев</t>
  </si>
  <si>
    <t>Директор филиала 
ООО «ЕвроСибЭнерго-Гидрогенерация»
 Иркутская ГЭС</t>
  </si>
  <si>
    <t xml:space="preserve"> _________________В.А. Чеверда</t>
  </si>
  <si>
    <t>Необходимость работ подтверждает</t>
  </si>
  <si>
    <t xml:space="preserve">Начальник УТОиР ЗиС </t>
  </si>
  <si>
    <t>Е.А. Кочкин</t>
  </si>
  <si>
    <t xml:space="preserve">Ведущий инженер службы ЗиС 
ООО «ЕвроСибЭнерго-Гидрогенерация» 
</t>
  </si>
  <si>
    <t xml:space="preserve"> О.А. Борус</t>
  </si>
  <si>
    <t>Грунтовка ГФ-021</t>
  </si>
  <si>
    <t>Строительный мусор</t>
  </si>
  <si>
    <t>Очистка поверхности щетками</t>
  </si>
  <si>
    <t>Обеспыливание поверхности</t>
  </si>
  <si>
    <t>Уайт-спирит</t>
  </si>
  <si>
    <t>Огрунтовка металлических поверхностей за один раз: грунтовкой ГФ-021</t>
  </si>
  <si>
    <t>Ксилол нефтяной, марка А</t>
  </si>
  <si>
    <t xml:space="preserve">Подрядчик </t>
  </si>
  <si>
    <t>"___ " __________________2024г.</t>
  </si>
  <si>
    <r>
      <t xml:space="preserve">на </t>
    </r>
    <r>
      <rPr>
        <b/>
        <u/>
        <sz val="12"/>
        <color theme="1"/>
        <rFont val="Times New Roman"/>
        <family val="1"/>
        <charset val="204"/>
      </rPr>
      <t xml:space="preserve"> Ремонт кабельных каналов. Ремонт антикоррозийного покрытия металлоконструкций.</t>
    </r>
  </si>
  <si>
    <t>Раздел 1. IGS01UMX11UU011UU07 ОРУ-110кВ</t>
  </si>
  <si>
    <t>100 плит</t>
  </si>
  <si>
    <t>100 м3</t>
  </si>
  <si>
    <t>Разборка горизонтальных поверхностей бетонных конструкций при помощи отбойных молотков, бетон марки: 100 (деструктурированный бетон)</t>
  </si>
  <si>
    <t>100 отверстий</t>
  </si>
  <si>
    <t>Сталь арматурная горячекатаная периодического профиля, класс A-III, диаметр 8 мм</t>
  </si>
  <si>
    <t>Армирование подстилающих слоев и набетонок</t>
  </si>
  <si>
    <t>Смеси сухие бетонные ремонтные тиксотропные, класс В60 (М800), F400, W16, безусадочные, быстротвердеющие</t>
  </si>
  <si>
    <t>Засыпка вручную траншей, пазух котлованов и ям, группа грунтов: 1</t>
  </si>
  <si>
    <t>Ремонт антикоррозионного покрытия металлоконструкций</t>
  </si>
  <si>
    <t>Обезжиривание поверхностей аппаратов и трубопроводов диаметром свыше 500 мм: уайт-спиритом</t>
  </si>
  <si>
    <t>Ветошь хлопчатобумажная цветная</t>
  </si>
  <si>
    <t>Окраска металлических огрунтованных поверхностей: эмалью КО-88 (два слоя)</t>
  </si>
  <si>
    <t>Эмаль кремнийорганическая термостойкая КО-88</t>
  </si>
  <si>
    <t>Растворитель Р-5</t>
  </si>
  <si>
    <t>Прочие работы</t>
  </si>
  <si>
    <t>Погрузка в автотранспортное средство: мусор строительный с погрузкой вручную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</si>
  <si>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</si>
  <si>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Копание ям вручную без креплений для стоек и столбов: без откосов глубиной до 0,7 м, группа грунтов 4 (рядом с кабельным каналом  0,1м х 0,1м х 21м х 2)</t>
  </si>
  <si>
    <t>Щебень (мытый) из гравия для строительных работ М 800, фракция 5(3)-20 мм</t>
  </si>
  <si>
    <t>Плита перекрытия</t>
  </si>
  <si>
    <t>мусор</t>
  </si>
  <si>
    <t>Снятие плит с каналов: при массе плит до 80 кг</t>
  </si>
  <si>
    <t>Закрытие кабельного канала плитами: при массе плит до 80 кг</t>
  </si>
  <si>
    <t>Сверление горизонтальных отверстий в бетонных конструкциях стен перфоратором глубиной 150 мм диаметром: 8 мм (0,5х2 стороны)</t>
  </si>
  <si>
    <t>Установка анкеров диам.8 мм, длиной 250 мм</t>
  </si>
  <si>
    <t>Обеспыливание поверхности (0,1 х 0,1 х21х 2 стороны)</t>
  </si>
  <si>
    <t>Приготовление однокомпонентных составов серии EMACO: вручную</t>
  </si>
  <si>
    <t>Нанесение безусадочных, быстротвердеющих составов тиксотропного типа вручную в один слой, толщина слоя 100 мм, на поверхности бетонных и железобетонных конструкций: горизонтальные</t>
  </si>
  <si>
    <t>Плита перекрытия: П10-5 (УБК-5)</t>
  </si>
  <si>
    <t>шт</t>
  </si>
  <si>
    <t>Средство высококачественное запечатывающее для ухода за бетонным полом, натуральный цвет</t>
  </si>
  <si>
    <t>л</t>
  </si>
  <si>
    <t xml:space="preserve"> Левобеpежное ОРУ-110 кВ инв.№008014 (ТГ0001244). </t>
  </si>
  <si>
    <t>Условия производства работ:  Производство ремонтно-строительных работ осуществляется внутри работающих трансформаторных и распределительных подстанций, в электропомещениях (щитовые, пультовые, подстанции, реакторные, распределительные устройства и пункты, кабельные шахты, тоннели и каналы, кабельные полуэтажи) с действующим электрооборудованием или кабельными линиями под напряжением  (поз. 1-16).</t>
  </si>
  <si>
    <t>Начальник ОЭЦ</t>
  </si>
  <si>
    <t>В.П. Гаримыко</t>
  </si>
  <si>
    <r>
      <t xml:space="preserve">0,84
</t>
    </r>
    <r>
      <rPr>
        <i/>
        <sz val="8"/>
        <rFont val="Times New Roman"/>
        <family val="1"/>
        <charset val="204"/>
      </rPr>
      <t>((21/0,5*2) / 100)</t>
    </r>
  </si>
  <si>
    <r>
      <t xml:space="preserve">0,0083
</t>
    </r>
    <r>
      <rPr>
        <i/>
        <sz val="8"/>
        <rFont val="Times New Roman"/>
        <family val="1"/>
        <charset val="204"/>
      </rPr>
      <t>(0,84*100*0,25*0,395/1000)</t>
    </r>
  </si>
  <si>
    <r>
      <t>0,63
(</t>
    </r>
    <r>
      <rPr>
        <i/>
        <sz val="8"/>
        <rFont val="Times New Roman"/>
        <family val="1"/>
        <charset val="204"/>
      </rPr>
      <t>0,1*0,15*
21*2)</t>
    </r>
  </si>
  <si>
    <r>
      <t xml:space="preserve">0,063
</t>
    </r>
    <r>
      <rPr>
        <i/>
        <sz val="8"/>
        <rFont val="Times New Roman"/>
        <family val="1"/>
        <charset val="204"/>
      </rPr>
      <t>((0,15*21*2) / 100)</t>
    </r>
  </si>
  <si>
    <t>Повторное использ.</t>
  </si>
  <si>
    <r>
      <t xml:space="preserve">0,0332
</t>
    </r>
    <r>
      <rPr>
        <i/>
        <sz val="8"/>
        <rFont val="Times New Roman"/>
        <family val="1"/>
        <charset val="204"/>
      </rPr>
      <t>(84*0,395 /1000)</t>
    </r>
  </si>
  <si>
    <t>Замена плит и ремонт кабельных каналов по ОРУ 110 кВ и участок от ОРУ 110 кВ до РЩ 110 кВ</t>
  </si>
  <si>
    <t>повторное использование</t>
  </si>
  <si>
    <t xml:space="preserve">мусор- 22 шт. </t>
  </si>
  <si>
    <t>Размещение строительного мусора на полигоне АО "САХ" г. Иркутск.</t>
  </si>
  <si>
    <r>
      <t xml:space="preserve">1220,94
</t>
    </r>
    <r>
      <rPr>
        <i/>
        <sz val="8"/>
        <rFont val="Times New Roman"/>
        <family val="1"/>
        <charset val="204"/>
      </rPr>
      <t>(1938*0,63)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</si>
</sst>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0" fillId="0" borderId="0"/>
    <xf numFmtId="0" fontId="17" fillId="0" borderId="0"/>
    <xf numFmtId="0" fontId="20" fillId="0" borderId="0"/>
    <xf numFmtId="0" fontId="17" fillId="0" borderId="0"/>
  </cellStyleXfs>
  <cellXfs count="141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3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Alignment="1"/>
    <xf numFmtId="0" fontId="9" fillId="0" borderId="0" xfId="0" applyFont="1"/>
    <xf numFmtId="0" fontId="3" fillId="0" borderId="0" xfId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0" fontId="3" fillId="0" borderId="0" xfId="1" applyNumberFormat="1" applyFont="1" applyFill="1" applyAlignment="1">
      <alignment horizontal="center" vertical="top" wrapText="1"/>
    </xf>
    <xf numFmtId="0" fontId="3" fillId="0" borderId="0" xfId="1" applyNumberFormat="1" applyFont="1" applyFill="1" applyAlignment="1">
      <alignment horizontal="right" vertical="top"/>
    </xf>
    <xf numFmtId="0" fontId="3" fillId="0" borderId="0" xfId="1" applyFont="1" applyFill="1"/>
    <xf numFmtId="0" fontId="8" fillId="0" borderId="0" xfId="1" applyFont="1" applyFill="1" applyAlignment="1">
      <alignment horizontal="right"/>
    </xf>
    <xf numFmtId="0" fontId="12" fillId="0" borderId="0" xfId="1" applyFont="1" applyFill="1" applyAlignment="1">
      <alignment horizontal="center"/>
    </xf>
    <xf numFmtId="0" fontId="12" fillId="0" borderId="0" xfId="1" applyNumberFormat="1" applyFont="1" applyFill="1" applyAlignment="1">
      <alignment horizontal="center" wrapText="1"/>
    </xf>
    <xf numFmtId="0" fontId="4" fillId="0" borderId="0" xfId="1" applyFont="1" applyFill="1" applyAlignment="1"/>
    <xf numFmtId="0" fontId="11" fillId="0" borderId="0" xfId="1" applyFont="1" applyFill="1" applyAlignment="1">
      <alignment horizontal="left"/>
    </xf>
    <xf numFmtId="0" fontId="4" fillId="0" borderId="0" xfId="0" applyFont="1" applyFill="1" applyAlignment="1"/>
    <xf numFmtId="0" fontId="3" fillId="0" borderId="0" xfId="0" applyFont="1" applyAlignment="1"/>
    <xf numFmtId="0" fontId="12" fillId="0" borderId="0" xfId="0" applyFont="1" applyFill="1" applyAlignment="1">
      <alignment horizontal="center"/>
    </xf>
    <xf numFmtId="0" fontId="12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4" xfId="0" applyNumberFormat="1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right" vertical="top"/>
    </xf>
    <xf numFmtId="0" fontId="15" fillId="0" borderId="0" xfId="0" applyFont="1" applyAlignment="1">
      <alignment horizontal="left"/>
    </xf>
    <xf numFmtId="49" fontId="15" fillId="0" borderId="0" xfId="0" applyNumberFormat="1" applyFont="1" applyFill="1" applyAlignment="1">
      <alignment horizontal="left" wrapText="1"/>
    </xf>
    <xf numFmtId="0" fontId="15" fillId="0" borderId="0" xfId="0" applyFont="1" applyFill="1" applyAlignment="1">
      <alignment horizontal="left" wrapText="1"/>
    </xf>
    <xf numFmtId="0" fontId="3" fillId="2" borderId="0" xfId="0" applyFont="1" applyFill="1"/>
    <xf numFmtId="0" fontId="3" fillId="0" borderId="0" xfId="0" applyFont="1"/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9" fillId="0" borderId="0" xfId="0" applyFont="1" applyFill="1" applyAlignment="1"/>
    <xf numFmtId="0" fontId="16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left"/>
    </xf>
    <xf numFmtId="0" fontId="3" fillId="0" borderId="2" xfId="0" applyFont="1" applyBorder="1"/>
    <xf numFmtId="0" fontId="3" fillId="0" borderId="2" xfId="0" applyFont="1" applyFill="1" applyBorder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vertical="top"/>
    </xf>
    <xf numFmtId="0" fontId="3" fillId="0" borderId="2" xfId="0" quotePrefix="1" applyNumberFormat="1" applyFont="1" applyBorder="1" applyAlignment="1">
      <alignment horizontal="right" vertical="top" wrapText="1"/>
    </xf>
    <xf numFmtId="0" fontId="3" fillId="0" borderId="2" xfId="0" applyFont="1" applyBorder="1" applyAlignment="1">
      <alignment vertical="top" wrapText="1"/>
    </xf>
    <xf numFmtId="0" fontId="3" fillId="0" borderId="2" xfId="0" quotePrefix="1" applyNumberFormat="1" applyFont="1" applyBorder="1" applyAlignment="1">
      <alignment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quotePrefix="1" applyNumberFormat="1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right" vertical="top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/>
    </xf>
    <xf numFmtId="0" fontId="21" fillId="0" borderId="2" xfId="0" applyFont="1" applyBorder="1"/>
    <xf numFmtId="0" fontId="3" fillId="0" borderId="2" xfId="0" applyNumberFormat="1" applyFont="1" applyBorder="1" applyAlignment="1">
      <alignment horizontal="right" vertical="top" wrapText="1"/>
    </xf>
    <xf numFmtId="0" fontId="19" fillId="0" borderId="12" xfId="0" applyFont="1" applyBorder="1" applyAlignment="1">
      <alignment vertical="top"/>
    </xf>
    <xf numFmtId="0" fontId="3" fillId="0" borderId="13" xfId="0" applyFont="1" applyBorder="1" applyAlignment="1">
      <alignment vertical="top" wrapText="1"/>
    </xf>
    <xf numFmtId="0" fontId="3" fillId="0" borderId="13" xfId="0" applyFont="1" applyBorder="1"/>
    <xf numFmtId="0" fontId="3" fillId="0" borderId="13" xfId="0" applyFont="1" applyFill="1" applyBorder="1"/>
    <xf numFmtId="0" fontId="3" fillId="0" borderId="14" xfId="0" applyFont="1" applyFill="1" applyBorder="1"/>
    <xf numFmtId="0" fontId="3" fillId="0" borderId="15" xfId="0" quotePrefix="1" applyFont="1" applyBorder="1" applyAlignment="1">
      <alignment horizontal="center" vertical="top"/>
    </xf>
    <xf numFmtId="0" fontId="3" fillId="0" borderId="16" xfId="0" applyFont="1" applyFill="1" applyBorder="1" applyAlignment="1">
      <alignment vertical="top"/>
    </xf>
    <xf numFmtId="0" fontId="3" fillId="0" borderId="15" xfId="0" applyFont="1" applyBorder="1" applyAlignment="1">
      <alignment horizontal="center" vertical="top"/>
    </xf>
    <xf numFmtId="0" fontId="3" fillId="0" borderId="17" xfId="0" applyFont="1" applyFill="1" applyBorder="1"/>
    <xf numFmtId="0" fontId="3" fillId="0" borderId="18" xfId="0" quotePrefix="1" applyFont="1" applyBorder="1" applyAlignment="1">
      <alignment horizontal="center" vertical="top"/>
    </xf>
    <xf numFmtId="0" fontId="3" fillId="0" borderId="16" xfId="0" applyFont="1" applyFill="1" applyBorder="1" applyAlignment="1">
      <alignment vertical="top" wrapText="1"/>
    </xf>
    <xf numFmtId="0" fontId="3" fillId="0" borderId="15" xfId="0" applyFont="1" applyBorder="1" applyAlignment="1">
      <alignment horizontal="left" vertical="top"/>
    </xf>
    <xf numFmtId="0" fontId="3" fillId="0" borderId="20" xfId="0" applyFont="1" applyBorder="1" applyAlignment="1">
      <alignment horizontal="center" vertical="top"/>
    </xf>
    <xf numFmtId="0" fontId="3" fillId="0" borderId="21" xfId="0" applyFont="1" applyBorder="1" applyAlignment="1">
      <alignment vertical="top" wrapText="1"/>
    </xf>
    <xf numFmtId="0" fontId="3" fillId="0" borderId="21" xfId="0" applyFont="1" applyBorder="1" applyAlignment="1">
      <alignment horizontal="center" vertical="top"/>
    </xf>
    <xf numFmtId="0" fontId="3" fillId="0" borderId="21" xfId="0" quotePrefix="1" applyNumberFormat="1" applyFont="1" applyBorder="1" applyAlignment="1">
      <alignment horizontal="right" vertical="top" wrapText="1"/>
    </xf>
    <xf numFmtId="0" fontId="3" fillId="0" borderId="21" xfId="0" applyFont="1" applyBorder="1"/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0" fontId="3" fillId="0" borderId="21" xfId="0" applyNumberFormat="1" applyFont="1" applyBorder="1" applyAlignment="1">
      <alignment horizontal="center" vertical="top"/>
    </xf>
    <xf numFmtId="0" fontId="3" fillId="0" borderId="22" xfId="0" applyFont="1" applyFill="1" applyBorder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/>
    <xf numFmtId="0" fontId="3" fillId="0" borderId="1" xfId="0" applyFont="1" applyFill="1" applyBorder="1"/>
    <xf numFmtId="0" fontId="3" fillId="0" borderId="23" xfId="0" applyFont="1" applyFill="1" applyBorder="1"/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/>
    <xf numFmtId="0" fontId="3" fillId="0" borderId="3" xfId="0" applyNumberFormat="1" applyFont="1" applyBorder="1" applyAlignment="1">
      <alignment horizontal="center" vertical="top"/>
    </xf>
    <xf numFmtId="0" fontId="3" fillId="0" borderId="24" xfId="0" applyFont="1" applyFill="1" applyBorder="1" applyAlignment="1">
      <alignment vertical="top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8" xfId="0" quotePrefix="1" applyFont="1" applyBorder="1" applyAlignment="1">
      <alignment horizontal="center" vertical="top"/>
    </xf>
    <xf numFmtId="0" fontId="3" fillId="0" borderId="19" xfId="0" quotePrefix="1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quotePrefix="1" applyNumberFormat="1" applyFont="1" applyBorder="1" applyAlignment="1">
      <alignment horizontal="right" vertical="top" wrapText="1"/>
    </xf>
    <xf numFmtId="0" fontId="3" fillId="0" borderId="1" xfId="0" quotePrefix="1" applyNumberFormat="1" applyFont="1" applyBorder="1" applyAlignment="1">
      <alignment horizontal="right" vertical="top" wrapText="1"/>
    </xf>
    <xf numFmtId="0" fontId="9" fillId="0" borderId="0" xfId="0" applyFont="1" applyFill="1" applyAlignment="1">
      <alignment horizontal="left" vertical="top" wrapText="1"/>
    </xf>
    <xf numFmtId="0" fontId="21" fillId="0" borderId="3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3" fillId="0" borderId="2" xfId="0" applyNumberFormat="1" applyFont="1" applyBorder="1" applyAlignment="1">
      <alignment horizontal="right" vertical="top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9" fillId="0" borderId="0" xfId="0" applyFont="1" applyFill="1" applyAlignment="1">
      <alignment horizontal="left" wrapText="1"/>
    </xf>
    <xf numFmtId="0" fontId="15" fillId="0" borderId="0" xfId="0" applyFont="1" applyAlignment="1">
      <alignment horizontal="left" vertical="top" wrapText="1"/>
    </xf>
    <xf numFmtId="0" fontId="4" fillId="0" borderId="0" xfId="1" applyFont="1" applyFill="1" applyAlignment="1">
      <alignment horizontal="left" wrapText="1"/>
    </xf>
    <xf numFmtId="0" fontId="5" fillId="0" borderId="0" xfId="0" applyFont="1" applyAlignment="1">
      <alignment horizontal="center"/>
    </xf>
    <xf numFmtId="0" fontId="18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quotePrefix="1" applyNumberFormat="1" applyFont="1" applyBorder="1" applyAlignment="1">
      <alignment horizontal="center" vertical="top" wrapText="1"/>
    </xf>
    <xf numFmtId="0" fontId="3" fillId="0" borderId="1" xfId="0" quotePrefix="1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4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tabSelected="1" view="pageBreakPreview" topLeftCell="A26" zoomScale="80" zoomScaleNormal="100" zoomScaleSheetLayoutView="80" workbookViewId="0">
      <selection activeCell="K40" sqref="K40"/>
    </sheetView>
  </sheetViews>
  <sheetFormatPr defaultColWidth="9.140625" defaultRowHeight="12.75" outlineLevelCol="1" x14ac:dyDescent="0.2"/>
  <cols>
    <col min="1" max="1" width="5.5703125" style="42" customWidth="1"/>
    <col min="2" max="2" width="35" style="42" customWidth="1"/>
    <col min="3" max="3" width="8.85546875" style="42" customWidth="1"/>
    <col min="4" max="4" width="12.7109375" style="42" customWidth="1"/>
    <col min="5" max="5" width="11" style="42" customWidth="1" outlineLevel="1"/>
    <col min="6" max="7" width="9.140625" style="42" customWidth="1" outlineLevel="1"/>
    <col min="8" max="8" width="12.140625" style="42" customWidth="1" outlineLevel="1"/>
    <col min="9" max="9" width="31.85546875" style="5" customWidth="1"/>
    <col min="10" max="10" width="9.140625" style="5"/>
    <col min="11" max="11" width="10.7109375" style="5" customWidth="1"/>
    <col min="12" max="12" width="10.42578125" style="5" customWidth="1"/>
    <col min="13" max="16384" width="9.140625" style="42"/>
  </cols>
  <sheetData>
    <row r="1" spans="1:12" s="8" customFormat="1" ht="15.75" hidden="1" customHeight="1" x14ac:dyDescent="0.25">
      <c r="A1" s="9"/>
      <c r="B1" s="10"/>
      <c r="C1" s="11"/>
      <c r="D1" s="9"/>
      <c r="E1" s="12"/>
      <c r="F1" s="13"/>
      <c r="G1" s="14"/>
      <c r="H1" s="14"/>
      <c r="I1" s="14"/>
      <c r="J1" s="14"/>
      <c r="K1" s="14"/>
      <c r="L1" s="15" t="s">
        <v>21</v>
      </c>
    </row>
    <row r="2" spans="1:12" s="7" customFormat="1" ht="19.899999999999999" customHeight="1" x14ac:dyDescent="0.25">
      <c r="A2" s="36" t="s">
        <v>17</v>
      </c>
      <c r="B2" s="37"/>
      <c r="C2" s="37"/>
      <c r="D2" s="16"/>
      <c r="E2" s="17"/>
      <c r="F2" s="18"/>
      <c r="G2" s="18"/>
      <c r="H2" s="18"/>
      <c r="I2" s="19" t="s">
        <v>20</v>
      </c>
      <c r="J2" s="20"/>
      <c r="K2" s="18"/>
      <c r="L2" s="21"/>
    </row>
    <row r="3" spans="1:12" s="7" customFormat="1" ht="47.25" customHeight="1" x14ac:dyDescent="0.25">
      <c r="A3" s="125" t="s">
        <v>18</v>
      </c>
      <c r="B3" s="125"/>
      <c r="C3" s="125"/>
      <c r="D3" s="16"/>
      <c r="E3" s="17"/>
      <c r="F3" s="18"/>
      <c r="G3" s="18"/>
      <c r="H3" s="18"/>
      <c r="I3" s="126" t="s">
        <v>26</v>
      </c>
      <c r="J3" s="126"/>
      <c r="K3" s="126"/>
      <c r="L3" s="126"/>
    </row>
    <row r="4" spans="1:12" s="7" customFormat="1" ht="27" customHeight="1" x14ac:dyDescent="0.25">
      <c r="A4" s="38" t="s">
        <v>19</v>
      </c>
      <c r="B4" s="37"/>
      <c r="C4" s="37"/>
      <c r="D4" s="16"/>
      <c r="E4" s="17"/>
      <c r="F4" s="18"/>
      <c r="G4" s="18"/>
      <c r="H4" s="18"/>
      <c r="I4" s="126" t="s">
        <v>27</v>
      </c>
      <c r="J4" s="126"/>
      <c r="K4" s="18"/>
      <c r="L4" s="21"/>
    </row>
    <row r="5" spans="1:12" s="20" customFormat="1" ht="25.5" customHeight="1" x14ac:dyDescent="0.25">
      <c r="A5" s="38" t="s">
        <v>22</v>
      </c>
      <c r="B5" s="39"/>
      <c r="C5" s="40"/>
      <c r="D5" s="22"/>
      <c r="E5" s="23"/>
      <c r="I5" s="24" t="s">
        <v>41</v>
      </c>
      <c r="L5" s="25"/>
    </row>
    <row r="6" spans="1:12" x14ac:dyDescent="0.2">
      <c r="A6" s="1"/>
      <c r="B6" s="46"/>
      <c r="C6" s="45"/>
      <c r="D6" s="43"/>
      <c r="F6" s="53"/>
      <c r="G6" s="44"/>
      <c r="H6" s="2"/>
    </row>
    <row r="7" spans="1:12" ht="18.75" x14ac:dyDescent="0.3">
      <c r="A7" s="127" t="s">
        <v>23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</row>
    <row r="8" spans="1:12" ht="9.75" customHeight="1" x14ac:dyDescent="0.3">
      <c r="A8" s="3"/>
      <c r="B8" s="3"/>
      <c r="C8" s="3"/>
      <c r="D8" s="3"/>
      <c r="E8" s="3"/>
      <c r="F8" s="3"/>
      <c r="G8" s="4"/>
      <c r="H8" s="4"/>
      <c r="I8" s="6"/>
      <c r="J8" s="6"/>
      <c r="K8" s="6"/>
      <c r="L8" s="6"/>
    </row>
    <row r="9" spans="1:12" ht="24" customHeight="1" x14ac:dyDescent="0.25">
      <c r="A9" s="128" t="s">
        <v>42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</row>
    <row r="10" spans="1:12" x14ac:dyDescent="0.2">
      <c r="A10" s="130" t="s">
        <v>4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</row>
    <row r="11" spans="1:12" ht="25.5" customHeight="1" x14ac:dyDescent="0.25">
      <c r="A11" s="131" t="s">
        <v>76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</row>
    <row r="12" spans="1:12" x14ac:dyDescent="0.2">
      <c r="A12" s="140" t="s">
        <v>5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</row>
    <row r="13" spans="1:12" ht="15" customHeight="1" thickBot="1" x14ac:dyDescent="0.35">
      <c r="A13" s="53"/>
      <c r="B13" s="3"/>
      <c r="C13" s="3"/>
      <c r="D13" s="3"/>
      <c r="E13" s="3"/>
      <c r="F13" s="3"/>
      <c r="G13" s="4"/>
      <c r="H13" s="4"/>
      <c r="I13" s="6"/>
      <c r="J13" s="6"/>
      <c r="K13" s="6"/>
      <c r="L13" s="6"/>
    </row>
    <row r="14" spans="1:12" ht="13.5" thickBot="1" x14ac:dyDescent="0.25">
      <c r="A14" s="136" t="s">
        <v>6</v>
      </c>
      <c r="B14" s="136" t="s">
        <v>7</v>
      </c>
      <c r="C14" s="133" t="s">
        <v>8</v>
      </c>
      <c r="D14" s="135"/>
      <c r="E14" s="133" t="s">
        <v>9</v>
      </c>
      <c r="F14" s="134"/>
      <c r="G14" s="134"/>
      <c r="H14" s="135"/>
      <c r="I14" s="133" t="s">
        <v>10</v>
      </c>
      <c r="J14" s="134"/>
      <c r="K14" s="134"/>
      <c r="L14" s="135"/>
    </row>
    <row r="15" spans="1:12" ht="63.75" customHeight="1" thickBot="1" x14ac:dyDescent="0.25">
      <c r="A15" s="137"/>
      <c r="B15" s="137"/>
      <c r="C15" s="26" t="s">
        <v>1</v>
      </c>
      <c r="D15" s="27" t="s">
        <v>11</v>
      </c>
      <c r="E15" s="26" t="s">
        <v>0</v>
      </c>
      <c r="F15" s="27" t="s">
        <v>1</v>
      </c>
      <c r="G15" s="28" t="s">
        <v>11</v>
      </c>
      <c r="H15" s="29" t="s">
        <v>12</v>
      </c>
      <c r="I15" s="26" t="s">
        <v>0</v>
      </c>
      <c r="J15" s="27" t="s">
        <v>1</v>
      </c>
      <c r="K15" s="26" t="s">
        <v>11</v>
      </c>
      <c r="L15" s="30" t="s">
        <v>13</v>
      </c>
    </row>
    <row r="16" spans="1:12" ht="13.5" thickBot="1" x14ac:dyDescent="0.25">
      <c r="A16" s="31">
        <v>1</v>
      </c>
      <c r="B16" s="32">
        <v>2</v>
      </c>
      <c r="C16" s="31">
        <v>3</v>
      </c>
      <c r="D16" s="32">
        <v>4</v>
      </c>
      <c r="E16" s="31">
        <v>5</v>
      </c>
      <c r="F16" s="32">
        <v>6</v>
      </c>
      <c r="G16" s="33">
        <v>7</v>
      </c>
      <c r="H16" s="34">
        <v>8</v>
      </c>
      <c r="I16" s="31">
        <v>9</v>
      </c>
      <c r="J16" s="32">
        <v>10</v>
      </c>
      <c r="K16" s="31">
        <v>11</v>
      </c>
      <c r="L16" s="35">
        <v>12</v>
      </c>
    </row>
    <row r="17" spans="1:12" ht="14.25" x14ac:dyDescent="0.2">
      <c r="A17" s="72" t="s">
        <v>43</v>
      </c>
      <c r="B17" s="73"/>
      <c r="C17" s="73"/>
      <c r="D17" s="73"/>
      <c r="E17" s="74"/>
      <c r="F17" s="74"/>
      <c r="G17" s="74"/>
      <c r="H17" s="74"/>
      <c r="I17" s="75"/>
      <c r="J17" s="75"/>
      <c r="K17" s="75"/>
      <c r="L17" s="76"/>
    </row>
    <row r="18" spans="1:12" x14ac:dyDescent="0.2">
      <c r="A18" s="83" t="s">
        <v>86</v>
      </c>
      <c r="B18" s="95"/>
      <c r="C18" s="95"/>
      <c r="D18" s="95"/>
      <c r="E18" s="96"/>
      <c r="F18" s="96"/>
      <c r="G18" s="96"/>
      <c r="H18" s="96"/>
      <c r="I18" s="97"/>
      <c r="J18" s="97"/>
      <c r="K18" s="97"/>
      <c r="L18" s="98"/>
    </row>
    <row r="19" spans="1:12" ht="29.25" customHeight="1" x14ac:dyDescent="0.2">
      <c r="A19" s="108">
        <v>1</v>
      </c>
      <c r="B19" s="110" t="s">
        <v>65</v>
      </c>
      <c r="C19" s="112" t="s">
        <v>44</v>
      </c>
      <c r="D19" s="138">
        <v>0.42</v>
      </c>
      <c r="E19" s="56" t="s">
        <v>63</v>
      </c>
      <c r="F19" s="68" t="s">
        <v>14</v>
      </c>
      <c r="G19" s="68">
        <f>0.0725*22</f>
        <v>1.595</v>
      </c>
      <c r="H19" s="63" t="s">
        <v>88</v>
      </c>
      <c r="I19" s="65"/>
      <c r="J19" s="66"/>
      <c r="K19" s="59"/>
      <c r="L19" s="78"/>
    </row>
    <row r="20" spans="1:12" ht="25.5" x14ac:dyDescent="0.2">
      <c r="A20" s="109"/>
      <c r="B20" s="111"/>
      <c r="C20" s="113"/>
      <c r="D20" s="139"/>
      <c r="E20" s="56" t="s">
        <v>63</v>
      </c>
      <c r="F20" s="68" t="s">
        <v>73</v>
      </c>
      <c r="G20" s="68">
        <v>20</v>
      </c>
      <c r="H20" s="63" t="s">
        <v>87</v>
      </c>
      <c r="I20" s="93"/>
      <c r="J20" s="94"/>
      <c r="K20" s="59"/>
      <c r="L20" s="78"/>
    </row>
    <row r="21" spans="1:12" ht="55.5" customHeight="1" x14ac:dyDescent="0.2">
      <c r="A21" s="79">
        <v>2</v>
      </c>
      <c r="B21" s="56" t="s">
        <v>61</v>
      </c>
      <c r="C21" s="66" t="s">
        <v>45</v>
      </c>
      <c r="D21" s="57">
        <v>4.1999999999999997E-3</v>
      </c>
      <c r="E21" s="56"/>
      <c r="F21" s="68"/>
      <c r="G21" s="62"/>
      <c r="H21" s="63"/>
      <c r="I21" s="65"/>
      <c r="J21" s="66"/>
      <c r="K21" s="59"/>
      <c r="L21" s="78"/>
    </row>
    <row r="22" spans="1:12" ht="73.5" customHeight="1" x14ac:dyDescent="0.2">
      <c r="A22" s="79">
        <v>3</v>
      </c>
      <c r="B22" s="56" t="s">
        <v>46</v>
      </c>
      <c r="C22" s="66" t="s">
        <v>2</v>
      </c>
      <c r="D22" s="57">
        <v>0.02</v>
      </c>
      <c r="E22" s="56" t="s">
        <v>34</v>
      </c>
      <c r="F22" s="68" t="s">
        <v>14</v>
      </c>
      <c r="G22" s="68">
        <v>0.05</v>
      </c>
      <c r="H22" s="63" t="s">
        <v>64</v>
      </c>
      <c r="I22" s="65"/>
      <c r="J22" s="66"/>
      <c r="K22" s="59"/>
      <c r="L22" s="80"/>
    </row>
    <row r="23" spans="1:12" ht="57" customHeight="1" x14ac:dyDescent="0.2">
      <c r="A23" s="77">
        <v>4</v>
      </c>
      <c r="B23" s="65" t="s">
        <v>67</v>
      </c>
      <c r="C23" s="66" t="s">
        <v>47</v>
      </c>
      <c r="D23" s="55" t="s">
        <v>80</v>
      </c>
      <c r="E23" s="65"/>
      <c r="F23" s="66"/>
      <c r="G23" s="64"/>
      <c r="H23" s="69"/>
      <c r="I23" s="52"/>
      <c r="J23" s="60"/>
      <c r="K23" s="60"/>
      <c r="L23" s="78"/>
    </row>
    <row r="24" spans="1:12" ht="45.75" customHeight="1" x14ac:dyDescent="0.2">
      <c r="A24" s="77">
        <v>5</v>
      </c>
      <c r="B24" s="58" t="s">
        <v>68</v>
      </c>
      <c r="C24" s="66" t="s">
        <v>14</v>
      </c>
      <c r="D24" s="55" t="s">
        <v>81</v>
      </c>
      <c r="E24" s="65"/>
      <c r="F24" s="66"/>
      <c r="G24" s="54"/>
      <c r="H24" s="69"/>
      <c r="I24" s="65" t="s">
        <v>48</v>
      </c>
      <c r="J24" s="66" t="s">
        <v>14</v>
      </c>
      <c r="K24" s="59">
        <v>8.3000000000000001E-3</v>
      </c>
      <c r="L24" s="78" t="s">
        <v>40</v>
      </c>
    </row>
    <row r="25" spans="1:12" ht="45" customHeight="1" x14ac:dyDescent="0.2">
      <c r="A25" s="81">
        <v>6</v>
      </c>
      <c r="B25" s="65" t="s">
        <v>49</v>
      </c>
      <c r="C25" s="66" t="s">
        <v>14</v>
      </c>
      <c r="D25" s="71" t="s">
        <v>85</v>
      </c>
      <c r="E25" s="67"/>
      <c r="F25" s="67"/>
      <c r="G25" s="67"/>
      <c r="H25" s="67"/>
      <c r="I25" s="65" t="s">
        <v>48</v>
      </c>
      <c r="J25" s="66" t="s">
        <v>14</v>
      </c>
      <c r="K25" s="61">
        <v>3.32E-2</v>
      </c>
      <c r="L25" s="78" t="s">
        <v>40</v>
      </c>
    </row>
    <row r="26" spans="1:12" ht="31.5" customHeight="1" x14ac:dyDescent="0.2">
      <c r="A26" s="77">
        <v>7</v>
      </c>
      <c r="B26" s="56" t="s">
        <v>69</v>
      </c>
      <c r="C26" s="66" t="s">
        <v>3</v>
      </c>
      <c r="D26" s="55">
        <v>0.42</v>
      </c>
      <c r="E26" s="51"/>
      <c r="F26" s="51"/>
      <c r="G26" s="51"/>
      <c r="H26" s="51"/>
      <c r="I26" s="65"/>
      <c r="J26" s="66"/>
      <c r="K26" s="61"/>
      <c r="L26" s="78"/>
    </row>
    <row r="27" spans="1:12" ht="59.25" customHeight="1" x14ac:dyDescent="0.2">
      <c r="A27" s="79">
        <v>8</v>
      </c>
      <c r="B27" s="56" t="s">
        <v>70</v>
      </c>
      <c r="C27" s="66" t="s">
        <v>2</v>
      </c>
      <c r="D27" s="71" t="s">
        <v>82</v>
      </c>
      <c r="E27" s="51"/>
      <c r="F27" s="51"/>
      <c r="G27" s="51"/>
      <c r="H27" s="51"/>
      <c r="I27" s="56" t="s">
        <v>50</v>
      </c>
      <c r="J27" s="66" t="s">
        <v>16</v>
      </c>
      <c r="K27" s="61" t="s">
        <v>90</v>
      </c>
      <c r="L27" s="78" t="s">
        <v>40</v>
      </c>
    </row>
    <row r="28" spans="1:12" ht="101.25" customHeight="1" x14ac:dyDescent="0.2">
      <c r="A28" s="77">
        <v>9</v>
      </c>
      <c r="B28" s="56" t="s">
        <v>71</v>
      </c>
      <c r="C28" s="66" t="s">
        <v>15</v>
      </c>
      <c r="D28" s="55" t="s">
        <v>83</v>
      </c>
      <c r="E28" s="51"/>
      <c r="F28" s="51"/>
      <c r="G28" s="51"/>
      <c r="H28" s="51"/>
      <c r="I28" s="65" t="s">
        <v>74</v>
      </c>
      <c r="J28" s="66" t="s">
        <v>75</v>
      </c>
      <c r="K28" s="61">
        <v>0.78749999999999998</v>
      </c>
      <c r="L28" s="78" t="s">
        <v>40</v>
      </c>
    </row>
    <row r="29" spans="1:12" ht="42.75" customHeight="1" x14ac:dyDescent="0.2">
      <c r="A29" s="77">
        <v>10</v>
      </c>
      <c r="B29" s="56" t="s">
        <v>51</v>
      </c>
      <c r="C29" s="66" t="s">
        <v>45</v>
      </c>
      <c r="D29" s="55">
        <v>5.0000000000000001E-3</v>
      </c>
      <c r="E29" s="51"/>
      <c r="F29" s="51"/>
      <c r="G29" s="51"/>
      <c r="H29" s="51"/>
      <c r="I29" s="65" t="s">
        <v>62</v>
      </c>
      <c r="J29" s="66" t="s">
        <v>2</v>
      </c>
      <c r="K29" s="61">
        <v>0.5</v>
      </c>
      <c r="L29" s="78" t="s">
        <v>40</v>
      </c>
    </row>
    <row r="30" spans="1:12" ht="15.75" customHeight="1" x14ac:dyDescent="0.2">
      <c r="A30" s="108">
        <v>11</v>
      </c>
      <c r="B30" s="110" t="s">
        <v>66</v>
      </c>
      <c r="C30" s="112" t="s">
        <v>44</v>
      </c>
      <c r="D30" s="114">
        <v>0.42</v>
      </c>
      <c r="E30" s="106"/>
      <c r="F30" s="106"/>
      <c r="G30" s="106"/>
      <c r="H30" s="106"/>
      <c r="I30" s="56" t="s">
        <v>72</v>
      </c>
      <c r="J30" s="66" t="s">
        <v>73</v>
      </c>
      <c r="K30" s="61">
        <v>22</v>
      </c>
      <c r="L30" s="78" t="s">
        <v>40</v>
      </c>
    </row>
    <row r="31" spans="1:12" ht="31.5" customHeight="1" x14ac:dyDescent="0.2">
      <c r="A31" s="109"/>
      <c r="B31" s="111"/>
      <c r="C31" s="113"/>
      <c r="D31" s="115"/>
      <c r="E31" s="107"/>
      <c r="F31" s="107"/>
      <c r="G31" s="107"/>
      <c r="H31" s="107"/>
      <c r="I31" s="56" t="s">
        <v>72</v>
      </c>
      <c r="J31" s="66" t="s">
        <v>73</v>
      </c>
      <c r="K31" s="61">
        <v>20</v>
      </c>
      <c r="L31" s="82" t="s">
        <v>84</v>
      </c>
    </row>
    <row r="32" spans="1:12" x14ac:dyDescent="0.2">
      <c r="A32" s="83" t="s">
        <v>52</v>
      </c>
      <c r="B32" s="56"/>
      <c r="C32" s="51"/>
      <c r="D32" s="51"/>
      <c r="E32" s="51"/>
      <c r="F32" s="51"/>
      <c r="G32" s="51"/>
      <c r="H32" s="51"/>
      <c r="I32" s="65"/>
      <c r="J32" s="66"/>
      <c r="K32" s="59"/>
      <c r="L32" s="78"/>
    </row>
    <row r="33" spans="1:13" x14ac:dyDescent="0.2">
      <c r="A33" s="79">
        <v>12</v>
      </c>
      <c r="B33" s="56" t="s">
        <v>35</v>
      </c>
      <c r="C33" s="68" t="s">
        <v>3</v>
      </c>
      <c r="D33" s="51">
        <v>377.4</v>
      </c>
      <c r="E33" s="70"/>
      <c r="F33" s="51"/>
      <c r="G33" s="51"/>
      <c r="H33" s="51"/>
      <c r="I33" s="65"/>
      <c r="J33" s="66"/>
      <c r="K33" s="59"/>
      <c r="L33" s="78"/>
    </row>
    <row r="34" spans="1:13" x14ac:dyDescent="0.2">
      <c r="A34" s="79">
        <v>13</v>
      </c>
      <c r="B34" s="56" t="s">
        <v>36</v>
      </c>
      <c r="C34" s="68" t="s">
        <v>3</v>
      </c>
      <c r="D34" s="51">
        <v>377.4</v>
      </c>
      <c r="E34" s="70"/>
      <c r="F34" s="51"/>
      <c r="G34" s="51"/>
      <c r="H34" s="51"/>
      <c r="I34" s="65"/>
      <c r="J34" s="66"/>
      <c r="K34" s="61"/>
      <c r="L34" s="78"/>
    </row>
    <row r="35" spans="1:13" x14ac:dyDescent="0.2">
      <c r="A35" s="108">
        <v>14</v>
      </c>
      <c r="B35" s="122" t="s">
        <v>53</v>
      </c>
      <c r="C35" s="123" t="s">
        <v>15</v>
      </c>
      <c r="D35" s="119">
        <v>3.774</v>
      </c>
      <c r="E35" s="117"/>
      <c r="F35" s="106"/>
      <c r="G35" s="106"/>
      <c r="H35" s="106"/>
      <c r="I35" s="56" t="s">
        <v>54</v>
      </c>
      <c r="J35" s="66" t="s">
        <v>16</v>
      </c>
      <c r="K35" s="61">
        <v>18.87</v>
      </c>
      <c r="L35" s="78" t="s">
        <v>40</v>
      </c>
    </row>
    <row r="36" spans="1:13" ht="28.5" customHeight="1" x14ac:dyDescent="0.2">
      <c r="A36" s="109"/>
      <c r="B36" s="122"/>
      <c r="C36" s="123"/>
      <c r="D36" s="119"/>
      <c r="E36" s="118"/>
      <c r="F36" s="107"/>
      <c r="G36" s="107"/>
      <c r="H36" s="107"/>
      <c r="I36" s="56" t="s">
        <v>37</v>
      </c>
      <c r="J36" s="66" t="s">
        <v>16</v>
      </c>
      <c r="K36" s="61">
        <v>124.542</v>
      </c>
      <c r="L36" s="78" t="s">
        <v>40</v>
      </c>
    </row>
    <row r="37" spans="1:13" x14ac:dyDescent="0.2">
      <c r="A37" s="108">
        <v>15</v>
      </c>
      <c r="B37" s="122" t="s">
        <v>38</v>
      </c>
      <c r="C37" s="123" t="s">
        <v>15</v>
      </c>
      <c r="D37" s="119">
        <v>3.774</v>
      </c>
      <c r="E37" s="117"/>
      <c r="F37" s="106"/>
      <c r="G37" s="106"/>
      <c r="H37" s="106"/>
      <c r="I37" s="56" t="s">
        <v>33</v>
      </c>
      <c r="J37" s="68" t="s">
        <v>14</v>
      </c>
      <c r="K37" s="61">
        <v>3.3966000000000003E-2</v>
      </c>
      <c r="L37" s="78" t="s">
        <v>40</v>
      </c>
    </row>
    <row r="38" spans="1:13" ht="17.25" customHeight="1" x14ac:dyDescent="0.2">
      <c r="A38" s="109"/>
      <c r="B38" s="122"/>
      <c r="C38" s="123"/>
      <c r="D38" s="119"/>
      <c r="E38" s="118"/>
      <c r="F38" s="107"/>
      <c r="G38" s="107"/>
      <c r="H38" s="107"/>
      <c r="I38" s="56" t="s">
        <v>39</v>
      </c>
      <c r="J38" s="68" t="s">
        <v>14</v>
      </c>
      <c r="K38" s="61">
        <v>5.6610000000000002E-3</v>
      </c>
      <c r="L38" s="78" t="s">
        <v>40</v>
      </c>
    </row>
    <row r="39" spans="1:13" ht="25.5" x14ac:dyDescent="0.2">
      <c r="A39" s="108">
        <v>16</v>
      </c>
      <c r="B39" s="122" t="s">
        <v>55</v>
      </c>
      <c r="C39" s="123" t="s">
        <v>15</v>
      </c>
      <c r="D39" s="119">
        <v>3.774</v>
      </c>
      <c r="E39" s="117"/>
      <c r="F39" s="106"/>
      <c r="G39" s="106"/>
      <c r="H39" s="106"/>
      <c r="I39" s="56" t="s">
        <v>56</v>
      </c>
      <c r="J39" s="66" t="s">
        <v>14</v>
      </c>
      <c r="K39" s="61">
        <v>0.11322</v>
      </c>
      <c r="L39" s="78" t="s">
        <v>40</v>
      </c>
    </row>
    <row r="40" spans="1:13" x14ac:dyDescent="0.2">
      <c r="A40" s="109"/>
      <c r="B40" s="122"/>
      <c r="C40" s="123"/>
      <c r="D40" s="119"/>
      <c r="E40" s="118"/>
      <c r="F40" s="107"/>
      <c r="G40" s="107"/>
      <c r="H40" s="107"/>
      <c r="I40" s="56" t="s">
        <v>57</v>
      </c>
      <c r="J40" s="66" t="s">
        <v>14</v>
      </c>
      <c r="K40" s="61">
        <v>2.2644000000000001E-2</v>
      </c>
      <c r="L40" s="78" t="s">
        <v>40</v>
      </c>
    </row>
    <row r="41" spans="1:13" x14ac:dyDescent="0.2">
      <c r="A41" s="83" t="s">
        <v>58</v>
      </c>
      <c r="B41" s="56"/>
      <c r="C41" s="51"/>
      <c r="D41" s="57"/>
      <c r="E41" s="51"/>
      <c r="F41" s="51"/>
      <c r="G41" s="51"/>
      <c r="H41" s="51"/>
      <c r="I41" s="65"/>
      <c r="J41" s="66"/>
      <c r="K41" s="59"/>
      <c r="L41" s="78"/>
    </row>
    <row r="42" spans="1:13" ht="49.5" customHeight="1" x14ac:dyDescent="0.2">
      <c r="A42" s="79">
        <v>17</v>
      </c>
      <c r="B42" s="56" t="s">
        <v>59</v>
      </c>
      <c r="C42" s="68" t="s">
        <v>14</v>
      </c>
      <c r="D42" s="55">
        <f>G22+G19</f>
        <v>1.645</v>
      </c>
      <c r="E42" s="51"/>
      <c r="F42" s="51"/>
      <c r="G42" s="51"/>
      <c r="H42" s="51"/>
      <c r="I42" s="65"/>
      <c r="J42" s="66"/>
      <c r="K42" s="59"/>
      <c r="L42" s="78"/>
    </row>
    <row r="43" spans="1:13" ht="125.25" customHeight="1" x14ac:dyDescent="0.2">
      <c r="A43" s="101">
        <v>18</v>
      </c>
      <c r="B43" s="102" t="s">
        <v>60</v>
      </c>
      <c r="C43" s="68" t="s">
        <v>14</v>
      </c>
      <c r="D43" s="55">
        <f>D42</f>
        <v>1.645</v>
      </c>
      <c r="E43" s="103"/>
      <c r="F43" s="103"/>
      <c r="G43" s="103"/>
      <c r="H43" s="103"/>
      <c r="I43" s="99"/>
      <c r="J43" s="100"/>
      <c r="K43" s="104"/>
      <c r="L43" s="105"/>
    </row>
    <row r="44" spans="1:13" ht="33.75" customHeight="1" thickBot="1" x14ac:dyDescent="0.25">
      <c r="A44" s="84">
        <v>19</v>
      </c>
      <c r="B44" s="85" t="s">
        <v>89</v>
      </c>
      <c r="C44" s="86" t="s">
        <v>14</v>
      </c>
      <c r="D44" s="87">
        <f>D42</f>
        <v>1.645</v>
      </c>
      <c r="E44" s="88"/>
      <c r="F44" s="88"/>
      <c r="G44" s="88"/>
      <c r="H44" s="88"/>
      <c r="I44" s="89"/>
      <c r="J44" s="90"/>
      <c r="K44" s="91"/>
      <c r="L44" s="92"/>
    </row>
    <row r="45" spans="1:13" ht="43.5" customHeight="1" x14ac:dyDescent="0.2">
      <c r="A45" s="120" t="s">
        <v>77</v>
      </c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</row>
    <row r="47" spans="1:13" ht="19.5" customHeight="1" x14ac:dyDescent="0.25">
      <c r="A47" s="47" t="s">
        <v>24</v>
      </c>
      <c r="B47" s="47"/>
      <c r="C47" s="47"/>
      <c r="D47" s="47" t="s">
        <v>25</v>
      </c>
      <c r="E47" s="48"/>
      <c r="F47" s="124" t="s">
        <v>28</v>
      </c>
      <c r="G47" s="124"/>
      <c r="H47" s="124"/>
      <c r="I47" s="124"/>
      <c r="J47" s="124"/>
      <c r="K47" s="124"/>
      <c r="L47" s="124"/>
      <c r="M47" s="41"/>
    </row>
    <row r="48" spans="1:13" ht="30" customHeight="1" x14ac:dyDescent="0.25">
      <c r="A48" s="47" t="s">
        <v>78</v>
      </c>
      <c r="B48" s="47"/>
      <c r="C48" s="47"/>
      <c r="D48" s="47" t="s">
        <v>79</v>
      </c>
      <c r="E48" s="49"/>
      <c r="F48" s="116" t="s">
        <v>31</v>
      </c>
      <c r="G48" s="116"/>
      <c r="H48" s="116"/>
      <c r="I48" s="116"/>
      <c r="J48" s="42"/>
      <c r="K48" s="47" t="s">
        <v>32</v>
      </c>
      <c r="L48" s="47"/>
      <c r="M48" s="41"/>
    </row>
    <row r="49" spans="1:11" ht="31.5" customHeight="1" x14ac:dyDescent="0.25">
      <c r="A49" s="47" t="s">
        <v>29</v>
      </c>
      <c r="B49" s="47"/>
      <c r="C49" s="47"/>
      <c r="D49" s="50" t="s">
        <v>30</v>
      </c>
      <c r="E49" s="5"/>
      <c r="F49" s="116"/>
      <c r="G49" s="116"/>
      <c r="H49" s="116"/>
      <c r="I49" s="116"/>
      <c r="K49" s="42"/>
    </row>
  </sheetData>
  <autoFilter ref="A16:M16"/>
  <mergeCells count="52">
    <mergeCell ref="C37:C38"/>
    <mergeCell ref="A19:A20"/>
    <mergeCell ref="B19:B20"/>
    <mergeCell ref="C19:C20"/>
    <mergeCell ref="D19:D20"/>
    <mergeCell ref="A11:L11"/>
    <mergeCell ref="I14:L14"/>
    <mergeCell ref="A14:A15"/>
    <mergeCell ref="B14:B15"/>
    <mergeCell ref="C14:D14"/>
    <mergeCell ref="E14:H14"/>
    <mergeCell ref="A12:L12"/>
    <mergeCell ref="A3:C3"/>
    <mergeCell ref="I3:L3"/>
    <mergeCell ref="A7:L7"/>
    <mergeCell ref="A9:L9"/>
    <mergeCell ref="A10:L10"/>
    <mergeCell ref="I4:J4"/>
    <mergeCell ref="D37:D38"/>
    <mergeCell ref="A45:L45"/>
    <mergeCell ref="A35:A36"/>
    <mergeCell ref="B35:B36"/>
    <mergeCell ref="C35:C36"/>
    <mergeCell ref="D35:D36"/>
    <mergeCell ref="E35:E36"/>
    <mergeCell ref="F35:F36"/>
    <mergeCell ref="G35:G36"/>
    <mergeCell ref="H35:H36"/>
    <mergeCell ref="A39:A40"/>
    <mergeCell ref="B39:B40"/>
    <mergeCell ref="C39:C40"/>
    <mergeCell ref="D39:D40"/>
    <mergeCell ref="A37:A38"/>
    <mergeCell ref="B37:B38"/>
    <mergeCell ref="F48:I49"/>
    <mergeCell ref="E37:E38"/>
    <mergeCell ref="F37:F38"/>
    <mergeCell ref="G37:G38"/>
    <mergeCell ref="H37:H38"/>
    <mergeCell ref="E39:E40"/>
    <mergeCell ref="F39:F40"/>
    <mergeCell ref="G39:G40"/>
    <mergeCell ref="H39:H40"/>
    <mergeCell ref="F47:L47"/>
    <mergeCell ref="F30:F31"/>
    <mergeCell ref="G30:G31"/>
    <mergeCell ref="H30:H31"/>
    <mergeCell ref="A30:A31"/>
    <mergeCell ref="B30:B31"/>
    <mergeCell ref="C30:C31"/>
    <mergeCell ref="D30:D31"/>
    <mergeCell ref="E30:E31"/>
  </mergeCells>
  <pageMargins left="0.19685039370078741" right="0.15748031496062992" top="0.39370078740157483" bottom="0.35433070866141736" header="0.31496062992125984" footer="0.19685039370078741"/>
  <pageSetup paperSize="9" scale="89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2024-05-21T01:19:51Z</cp:lastPrinted>
  <dcterms:created xsi:type="dcterms:W3CDTF">2002-02-11T05:58:42Z</dcterms:created>
  <dcterms:modified xsi:type="dcterms:W3CDTF">2024-05-21T01:19:53Z</dcterms:modified>
</cp:coreProperties>
</file>